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1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<sst xmlns="http://schemas.openxmlformats.org/spreadsheetml/2006/main" count="67" uniqueCount="63">
  <si>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</si>
  <si>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</si>
  <si>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</si>
  <si>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</si>
  <si>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</si>
  <si>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</si>
  <si>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</si>
  <si>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</si>
  <si>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</si>
  <si>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</si>
  <si>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</si>
  <si>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</si>
  <si>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</si>
  <si>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</si>
  <si>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</si>
  <si>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</si>
  <si>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</si>
  <si>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</si>
  <si>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</si>
  <si>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</si>
  <si>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</si>
  <si>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</si>
  <si>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</si>
  <si>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</si>
  <si>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</si>
  <si>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</si>
  <si>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</si>
  <si>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</si>
  <si>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</si>
  <si>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</si>
  <si>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</si>
  <si>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</si>
  <si>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</si>
  <si>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</si>
  <si>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</si>
  <si>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 xml:space="preserve"> *по договору с АО "Иркутскоблгаз"</t>
  </si>
  <si>
    <t>Генеральный директор АО "ВУЖКС"</t>
  </si>
  <si>
    <t>Д.А. Днепровский</t>
  </si>
  <si>
    <t>*Налог на прибыль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</si>
  <si>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</si>
  <si>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</si>
  <si>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</si>
  <si>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</si>
  <si>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по статье "Содержание" за 2021г.</t>
  </si>
  <si>
    <t>по статье "Текущий ремонт" за 2021г.</t>
  </si>
  <si>
    <t>Остаток по размещению кабеля за 2021г.</t>
  </si>
  <si>
    <t>Остаток по содержанию приборов учета (резерв на гос.поверку) за 2021г.</t>
  </si>
  <si>
    <t>Остаток по текущему ремонту с учетом содержания, рекламы, кабеля, ПУ на 01.01.2021г.</t>
  </si>
  <si>
    <t>ИТОГО остаток по текущему ремонту с учетом содержания, рекламы, кабеля, ПУ на 01.01.2022г.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</si>
  <si>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Свердлова, 8</t>
    </r>
    <r>
      <rPr>
        <b/>
        <sz val="11"/>
        <rFont val="Times New Roman"/>
        <family val="1"/>
      </rPr>
      <t xml:space="preserve">
за 2021г.</t>
    </r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</si>
  <si>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</si>
  <si>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</si>
  <si>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 Свердлова, 8</t>
  </si>
  <si>
    <t>№
п/п</t>
  </si>
  <si>
    <t>Выполнено работ по текущему ремонту всего в рублях :</t>
  </si>
  <si>
    <t>в том числе</t>
  </si>
  <si>
    <t>Подготовка элеваторного узла к отопительному сезону</t>
  </si>
  <si>
    <t>Обрезка деревьев, вывоз веток</t>
  </si>
  <si>
    <t xml:space="preserve">Замена ламп ДРЛ 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</si>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</sst>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40" fontId="4" fillId="0" borderId="0" xfId="0" applyNumberFormat="1" applyFont="1" applyFill="1" applyAlignment="1">
      <alignment/>
    </xf>
    <xf numFmtId="40" fontId="5" fillId="0" borderId="0" xfId="58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75" fontId="5" fillId="0" borderId="0" xfId="0" applyNumberFormat="1" applyFont="1" applyFill="1" applyAlignment="1">
      <alignment horizontal="left" vertical="center" wrapText="1"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173" fontId="6" fillId="0" borderId="10" xfId="58" applyFont="1" applyFill="1" applyBorder="1" applyAlignment="1">
      <alignment horizontal="center" vertical="center"/>
    </xf>
    <xf numFmtId="189" fontId="4" fillId="0" borderId="0" xfId="58" applyNumberFormat="1" applyFont="1" applyFill="1" applyAlignment="1">
      <alignment/>
    </xf>
    <xf numFmtId="177" fontId="4" fillId="0" borderId="0" xfId="0" applyNumberFormat="1" applyFont="1" applyFill="1" applyAlignment="1">
      <alignment/>
    </xf>
    <xf numFmtId="173" fontId="5" fillId="0" borderId="0" xfId="58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wrapText="1"/>
    </xf>
    <xf numFmtId="40" fontId="4" fillId="0" borderId="0" xfId="0" applyNumberFormat="1" applyFont="1" applyFill="1" applyAlignment="1">
      <alignment vertical="center"/>
    </xf>
    <xf numFmtId="40" fontId="6" fillId="0" borderId="0" xfId="58" applyNumberFormat="1" applyFont="1" applyFill="1" applyBorder="1" applyAlignment="1">
      <alignment horizontal="right" vertical="center"/>
    </xf>
    <xf numFmtId="40" fontId="6" fillId="0" borderId="0" xfId="58" applyNumberFormat="1" applyFont="1" applyFill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 wrapText="1"/>
    </xf>
    <xf numFmtId="173" fontId="5" fillId="0" borderId="10" xfId="58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49" fontId="9" fillId="0" borderId="0" xfId="0" applyNumberFormat="1" applyFont="1" applyFill="1" applyAlignment="1">
      <alignment horizontal="left" vertical="center"/>
    </xf>
    <xf numFmtId="40" fontId="6" fillId="0" borderId="0" xfId="58" applyNumberFormat="1" applyFont="1" applyFill="1" applyAlignment="1">
      <alignment horizontal="right" vertical="center"/>
    </xf>
    <xf numFmtId="40" fontId="10" fillId="0" borderId="10" xfId="0" applyNumberFormat="1" applyFont="1" applyFill="1" applyBorder="1" applyAlignment="1">
      <alignment horizontal="center" vertical="center" wrapText="1"/>
    </xf>
    <xf numFmtId="173" fontId="4" fillId="0" borderId="0" xfId="0" applyNumberFormat="1" applyFont="1" applyFill="1" applyAlignment="1">
      <alignment/>
    </xf>
    <xf numFmtId="40" fontId="6" fillId="0" borderId="0" xfId="0" applyNumberFormat="1" applyFont="1" applyFill="1" applyAlignment="1">
      <alignment vertical="center" wrapText="1"/>
    </xf>
    <xf numFmtId="0" fontId="9" fillId="0" borderId="0" xfId="0" applyFont="1" applyFill="1" applyAlignment="1">
      <alignment horizontal="left" vertical="center" wrapText="1"/>
    </xf>
    <xf numFmtId="0" fontId="48" fillId="0" borderId="0" xfId="0" applyFont="1" applyAlignment="1">
      <alignment/>
    </xf>
    <xf numFmtId="173" fontId="48" fillId="0" borderId="0" xfId="58" applyFont="1" applyAlignment="1">
      <alignment/>
    </xf>
    <xf numFmtId="0" fontId="11" fillId="31" borderId="10" xfId="0" applyFont="1" applyFill="1" applyBorder="1" applyAlignment="1">
      <alignment horizontal="center" vertical="center" wrapText="1"/>
    </xf>
    <xf numFmtId="0" fontId="11" fillId="31" borderId="10" xfId="0" applyFont="1" applyFill="1" applyBorder="1" applyAlignment="1">
      <alignment horizontal="center" vertical="center"/>
    </xf>
    <xf numFmtId="173" fontId="11" fillId="31" borderId="10" xfId="58" applyFont="1" applyFill="1" applyBorder="1" applyAlignment="1">
      <alignment horizontal="center" vertical="center"/>
    </xf>
    <xf numFmtId="0" fontId="48" fillId="0" borderId="11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173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73" fontId="48" fillId="0" borderId="10" xfId="58" applyFont="1" applyBorder="1" applyAlignment="1">
      <alignment/>
    </xf>
    <xf numFmtId="0" fontId="48" fillId="0" borderId="0" xfId="0" applyFont="1" applyAlignment="1">
      <alignment horizontal="center"/>
    </xf>
    <xf numFmtId="173" fontId="48" fillId="0" borderId="0" xfId="58" applyFont="1" applyBorder="1" applyAlignment="1">
      <alignment/>
    </xf>
    <xf numFmtId="0" fontId="11" fillId="0" borderId="0" xfId="0" applyFont="1" applyAlignment="1">
      <alignment/>
    </xf>
    <xf numFmtId="173" fontId="11" fillId="0" borderId="0" xfId="58" applyFont="1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30" fillId="0" borderId="0" xfId="0" applyFont="1" applyAlignment="1">
      <alignment/>
    </xf>
    <xf numFmtId="173" fontId="30" fillId="0" borderId="0" xfId="58" applyFont="1" applyAlignment="1">
      <alignment horizontal="right"/>
    </xf>
    <xf numFmtId="173" fontId="30" fillId="0" borderId="0" xfId="58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tabSelected="1" zoomScalePageLayoutView="0" workbookViewId="0" topLeftCell="A1">
      <selection activeCell="A50" sqref="A50:IV50"/>
    </sheetView>
  </sheetViews>
  <sheetFormatPr defaultColWidth="9.140625" defaultRowHeight="15"/>
  <cols>
    <col min="1" max="1" width="10.00390625" style="12" customWidth="1"/>
    <col min="2" max="2" width="9.140625" style="12" customWidth="1"/>
    <col min="3" max="3" width="44.00390625" style="12" customWidth="1"/>
    <col min="4" max="4" width="12.00390625" style="20" bestFit="1" customWidth="1"/>
    <col min="5" max="5" width="11.421875" style="3" bestFit="1" customWidth="1"/>
    <col min="6" max="6" width="11.28125" style="3" customWidth="1"/>
    <col min="7" max="7" width="11.421875" style="1" customWidth="1"/>
    <col min="8" max="8" width="9.140625" style="1" customWidth="1"/>
    <col min="9" max="9" width="11.421875" style="1" customWidth="1"/>
    <col min="10" max="16384" width="9.140625" style="1" customWidth="1"/>
  </cols>
  <sheetData>
    <row r="1" spans="1:6" ht="55.5" customHeight="1">
      <c r="A1" s="45" t="s">
        <v>49</v>
      </c>
      <c r="B1" s="45"/>
      <c r="C1" s="45"/>
      <c r="D1" s="45"/>
      <c r="E1" s="45"/>
      <c r="F1" s="45"/>
    </row>
    <row r="2" spans="1:4" ht="12.75">
      <c r="A2" s="5"/>
      <c r="B2" s="2"/>
      <c r="C2" s="6"/>
      <c r="D2" s="4"/>
    </row>
    <row r="3" spans="1:6" ht="31.5">
      <c r="A3" s="46" t="s">
        <v>26</v>
      </c>
      <c r="B3" s="46"/>
      <c r="C3" s="46"/>
      <c r="D3" s="21" t="s">
        <v>29</v>
      </c>
      <c r="E3" s="21" t="s">
        <v>30</v>
      </c>
      <c r="F3" s="26" t="s">
        <v>27</v>
      </c>
    </row>
    <row r="4" spans="1:6" ht="21" customHeight="1">
      <c r="A4" s="46"/>
      <c r="B4" s="46"/>
      <c r="C4" s="46"/>
      <c r="D4" s="8">
        <v>287171.30000000005</v>
      </c>
      <c r="E4" s="8">
        <v>252101.5</v>
      </c>
      <c r="F4" s="8">
        <v>35069.80000000001</v>
      </c>
    </row>
    <row r="5" spans="1:6" ht="12.75" customHeight="1">
      <c r="A5" s="47" t="s">
        <v>7</v>
      </c>
      <c r="B5" s="48"/>
      <c r="C5" s="48"/>
      <c r="D5" s="48"/>
      <c r="E5" s="48"/>
      <c r="F5" s="49"/>
    </row>
    <row r="6" spans="1:6" ht="28.5" customHeight="1">
      <c r="A6" s="50" t="s">
        <v>40</v>
      </c>
      <c r="B6" s="50"/>
      <c r="C6" s="51"/>
      <c r="D6" s="7">
        <v>164243.64</v>
      </c>
      <c r="E6" s="7">
        <v>141885.00999999998</v>
      </c>
      <c r="F6" s="7">
        <v>22358.630000000012</v>
      </c>
    </row>
    <row r="7" spans="1:9" ht="27.75" customHeight="1">
      <c r="A7" s="52" t="s">
        <v>0</v>
      </c>
      <c r="B7" s="53"/>
      <c r="C7" s="54"/>
      <c r="D7" s="7">
        <v>13557.841999999999</v>
      </c>
      <c r="E7" s="7">
        <v>13970.679893158915</v>
      </c>
      <c r="F7" s="7">
        <v>-412.8378931589159</v>
      </c>
      <c r="G7" s="27"/>
      <c r="I7" s="27"/>
    </row>
    <row r="8" spans="1:6" ht="12.75" customHeight="1">
      <c r="A8" s="55" t="s">
        <v>1</v>
      </c>
      <c r="B8" s="55"/>
      <c r="C8" s="56"/>
      <c r="D8" s="8">
        <v>177801.48200000002</v>
      </c>
      <c r="E8" s="8">
        <v>155855.6898931589</v>
      </c>
      <c r="F8" s="8">
        <v>21945.792106841094</v>
      </c>
    </row>
    <row r="9" spans="1:6" ht="12.75" customHeight="1">
      <c r="A9" s="57" t="s">
        <v>2</v>
      </c>
      <c r="B9" s="58"/>
      <c r="C9" s="58"/>
      <c r="D9" s="58"/>
      <c r="E9" s="58"/>
      <c r="F9" s="59"/>
    </row>
    <row r="10" spans="1:7" ht="25.5" customHeight="1">
      <c r="A10" s="60" t="s">
        <v>3</v>
      </c>
      <c r="B10" s="60"/>
      <c r="C10" s="61"/>
      <c r="D10" s="7">
        <v>74099.16</v>
      </c>
      <c r="E10" s="7">
        <v>64070.72</v>
      </c>
      <c r="F10" s="7">
        <v>10028.440000000002</v>
      </c>
      <c r="G10" s="14"/>
    </row>
    <row r="11" spans="1:9" ht="27" customHeight="1">
      <c r="A11" s="52" t="s">
        <v>4</v>
      </c>
      <c r="B11" s="53"/>
      <c r="C11" s="53"/>
      <c r="D11" s="7">
        <v>6000.54</v>
      </c>
      <c r="E11" s="7">
        <v>6183.257153025961</v>
      </c>
      <c r="F11" s="7">
        <v>-182.71715302596112</v>
      </c>
      <c r="G11" s="14"/>
      <c r="I11" s="3"/>
    </row>
    <row r="12" spans="1:9" ht="12.75" customHeight="1">
      <c r="A12" s="55" t="s">
        <v>5</v>
      </c>
      <c r="B12" s="55"/>
      <c r="C12" s="55"/>
      <c r="D12" s="8">
        <v>80099.7</v>
      </c>
      <c r="E12" s="8">
        <v>70253.97715302596</v>
      </c>
      <c r="F12" s="8">
        <v>9845.72284697404</v>
      </c>
      <c r="G12" s="14"/>
      <c r="I12" s="15"/>
    </row>
    <row r="13" spans="1:7" ht="13.5">
      <c r="A13" s="57" t="s">
        <v>41</v>
      </c>
      <c r="B13" s="58"/>
      <c r="C13" s="58"/>
      <c r="D13" s="58"/>
      <c r="E13" s="58"/>
      <c r="F13" s="59"/>
      <c r="G13" s="14"/>
    </row>
    <row r="14" spans="1:9" ht="29.25" customHeight="1">
      <c r="A14" s="62" t="s">
        <v>31</v>
      </c>
      <c r="B14" s="62"/>
      <c r="C14" s="62"/>
      <c r="D14" s="7">
        <v>18076.8</v>
      </c>
      <c r="E14" s="7">
        <v>15617.96</v>
      </c>
      <c r="F14" s="7">
        <v>2458.84</v>
      </c>
      <c r="G14" s="14"/>
      <c r="I14" s="15"/>
    </row>
    <row r="15" spans="1:9" ht="12.75">
      <c r="A15" s="52" t="s">
        <v>32</v>
      </c>
      <c r="B15" s="53"/>
      <c r="C15" s="54"/>
      <c r="D15" s="7">
        <v>1463.8680000000002</v>
      </c>
      <c r="E15" s="7">
        <v>1508.4429538151246</v>
      </c>
      <c r="F15" s="7">
        <v>-44.574953815124445</v>
      </c>
      <c r="G15" s="3"/>
      <c r="I15" s="15"/>
    </row>
    <row r="16" spans="1:6" ht="12.75">
      <c r="A16" s="63" t="s">
        <v>42</v>
      </c>
      <c r="B16" s="63"/>
      <c r="C16" s="63"/>
      <c r="D16" s="8">
        <v>19540.667999999998</v>
      </c>
      <c r="E16" s="8">
        <v>17126.402953815123</v>
      </c>
      <c r="F16" s="8">
        <v>2414.2650461848752</v>
      </c>
    </row>
    <row r="17" spans="1:6" ht="12.75" customHeight="1">
      <c r="A17" s="2"/>
      <c r="B17" s="2"/>
      <c r="C17" s="2"/>
      <c r="D17" s="16"/>
      <c r="E17" s="16"/>
      <c r="F17" s="13"/>
    </row>
    <row r="18" spans="1:6" ht="12.75" customHeight="1">
      <c r="A18" s="64" t="s">
        <v>25</v>
      </c>
      <c r="B18" s="65"/>
      <c r="C18" s="65"/>
      <c r="D18" s="22">
        <v>9729.45</v>
      </c>
      <c r="E18" s="22">
        <v>8865.43</v>
      </c>
      <c r="F18" s="8">
        <v>864.0200000000004</v>
      </c>
    </row>
    <row r="19" spans="1:6" ht="12.75" customHeight="1">
      <c r="A19" s="63" t="s">
        <v>6</v>
      </c>
      <c r="B19" s="63"/>
      <c r="C19" s="63"/>
      <c r="D19" s="13">
        <v>9729.45</v>
      </c>
      <c r="E19" s="13">
        <v>8865.43</v>
      </c>
      <c r="F19" s="7">
        <v>864.0200000000004</v>
      </c>
    </row>
    <row r="20" spans="1:5" ht="12.75" customHeight="1">
      <c r="A20" s="5"/>
      <c r="B20" s="5"/>
      <c r="C20" s="5"/>
      <c r="D20" s="9"/>
      <c r="E20" s="9"/>
    </row>
    <row r="21" spans="1:6" s="11" customFormat="1" ht="26.25" customHeight="1">
      <c r="A21" s="66" t="s">
        <v>33</v>
      </c>
      <c r="B21" s="67"/>
      <c r="C21" s="68"/>
      <c r="D21" s="22">
        <v>318767.39645</v>
      </c>
      <c r="E21" s="10"/>
      <c r="F21" s="10"/>
    </row>
    <row r="22" spans="1:6" s="11" customFormat="1" ht="15">
      <c r="A22" s="69" t="s">
        <v>7</v>
      </c>
      <c r="B22" s="69"/>
      <c r="C22" s="69"/>
      <c r="D22" s="69"/>
      <c r="E22" s="10"/>
      <c r="F22" s="10"/>
    </row>
    <row r="23" spans="1:6" s="11" customFormat="1" ht="24.75" customHeight="1">
      <c r="A23" s="55" t="s">
        <v>8</v>
      </c>
      <c r="B23" s="55"/>
      <c r="C23" s="55"/>
      <c r="D23" s="8"/>
      <c r="E23" s="10"/>
      <c r="F23" s="10"/>
    </row>
    <row r="24" spans="1:6" s="11" customFormat="1" ht="45.75" customHeight="1">
      <c r="A24" s="52" t="s">
        <v>39</v>
      </c>
      <c r="B24" s="53"/>
      <c r="C24" s="54"/>
      <c r="D24" s="13">
        <v>110905.2</v>
      </c>
      <c r="E24" s="10"/>
      <c r="F24" s="10"/>
    </row>
    <row r="25" spans="1:5" s="11" customFormat="1" ht="12.75" customHeight="1">
      <c r="A25" s="52" t="s">
        <v>34</v>
      </c>
      <c r="B25" s="53"/>
      <c r="C25" s="54"/>
      <c r="D25" s="13">
        <v>48045.96000000001</v>
      </c>
      <c r="E25" s="10"/>
    </row>
    <row r="26" spans="1:6" s="11" customFormat="1" ht="25.5" customHeight="1">
      <c r="A26" s="55" t="s">
        <v>9</v>
      </c>
      <c r="B26" s="55"/>
      <c r="C26" s="55"/>
      <c r="D26" s="22"/>
      <c r="E26" s="10"/>
      <c r="F26" s="10"/>
    </row>
    <row r="27" spans="1:6" s="11" customFormat="1" ht="12.75">
      <c r="A27" s="52" t="s">
        <v>35</v>
      </c>
      <c r="B27" s="53"/>
      <c r="C27" s="54"/>
      <c r="D27" s="13">
        <v>15796.92</v>
      </c>
      <c r="E27" s="10"/>
      <c r="F27" s="10"/>
    </row>
    <row r="28" spans="1:6" s="11" customFormat="1" ht="12.75">
      <c r="A28" s="62" t="s">
        <v>10</v>
      </c>
      <c r="B28" s="62"/>
      <c r="C28" s="62"/>
      <c r="D28" s="13">
        <v>9506.16</v>
      </c>
      <c r="E28" s="10"/>
      <c r="F28" s="10"/>
    </row>
    <row r="29" spans="1:6" s="11" customFormat="1" ht="12.75" customHeight="1">
      <c r="A29" s="56" t="s">
        <v>11</v>
      </c>
      <c r="B29" s="70"/>
      <c r="C29" s="71"/>
      <c r="D29" s="22">
        <v>184254.24000000002</v>
      </c>
      <c r="E29" s="10"/>
      <c r="F29" s="10"/>
    </row>
    <row r="30" spans="1:6" s="11" customFormat="1" ht="12.75">
      <c r="A30" s="62" t="s">
        <v>28</v>
      </c>
      <c r="B30" s="62"/>
      <c r="C30" s="62"/>
      <c r="D30" s="13">
        <v>30454.92</v>
      </c>
      <c r="E30" s="10"/>
      <c r="F30" s="10"/>
    </row>
    <row r="31" spans="1:4" ht="12.75">
      <c r="A31" s="55" t="s">
        <v>12</v>
      </c>
      <c r="B31" s="55"/>
      <c r="C31" s="55"/>
      <c r="D31" s="22">
        <v>214709.16000000003</v>
      </c>
    </row>
    <row r="32" spans="1:4" ht="15">
      <c r="A32" s="69" t="s">
        <v>2</v>
      </c>
      <c r="B32" s="69"/>
      <c r="C32" s="69"/>
      <c r="D32" s="69"/>
    </row>
    <row r="33" spans="1:4" ht="28.5" customHeight="1">
      <c r="A33" s="62" t="s">
        <v>13</v>
      </c>
      <c r="B33" s="62"/>
      <c r="C33" s="62"/>
      <c r="D33" s="13">
        <v>73499.06</v>
      </c>
    </row>
    <row r="34" spans="1:4" ht="12.75">
      <c r="A34" s="62" t="s">
        <v>28</v>
      </c>
      <c r="B34" s="62"/>
      <c r="C34" s="62"/>
      <c r="D34" s="13">
        <v>10210.32</v>
      </c>
    </row>
    <row r="35" spans="1:4" ht="12.75">
      <c r="A35" s="55" t="s">
        <v>14</v>
      </c>
      <c r="B35" s="55"/>
      <c r="C35" s="55"/>
      <c r="D35" s="22">
        <v>83709.38</v>
      </c>
    </row>
    <row r="36" spans="1:4" ht="14.25" customHeight="1">
      <c r="A36" s="72" t="s">
        <v>15</v>
      </c>
      <c r="B36" s="73"/>
      <c r="C36" s="73"/>
      <c r="D36" s="74"/>
    </row>
    <row r="37" spans="1:4" ht="51" customHeight="1">
      <c r="A37" s="52" t="s">
        <v>16</v>
      </c>
      <c r="B37" s="53"/>
      <c r="C37" s="54"/>
      <c r="D37" s="13">
        <v>14580</v>
      </c>
    </row>
    <row r="38" spans="1:4" ht="12.75" customHeight="1">
      <c r="A38" s="62" t="s">
        <v>17</v>
      </c>
      <c r="B38" s="62"/>
      <c r="C38" s="62"/>
      <c r="D38" s="13">
        <v>2931.1001999999994</v>
      </c>
    </row>
    <row r="39" spans="1:4" ht="12.75" customHeight="1">
      <c r="A39" s="55" t="s">
        <v>18</v>
      </c>
      <c r="B39" s="55"/>
      <c r="C39" s="55"/>
      <c r="D39" s="22">
        <v>17511.1002</v>
      </c>
    </row>
    <row r="40" spans="1:4" ht="15">
      <c r="A40" s="72" t="s">
        <v>19</v>
      </c>
      <c r="B40" s="73"/>
      <c r="C40" s="73"/>
      <c r="D40" s="74"/>
    </row>
    <row r="41" spans="1:4" ht="12.75" customHeight="1">
      <c r="A41" s="52" t="s">
        <v>17</v>
      </c>
      <c r="B41" s="53"/>
      <c r="C41" s="54"/>
      <c r="D41" s="13">
        <v>1216.18125</v>
      </c>
    </row>
    <row r="42" spans="1:4" ht="12.75">
      <c r="A42" s="52" t="s">
        <v>20</v>
      </c>
      <c r="B42" s="53"/>
      <c r="C42" s="54"/>
      <c r="D42" s="13">
        <v>1621.5749999999998</v>
      </c>
    </row>
    <row r="43" spans="1:4" ht="12.75" customHeight="1">
      <c r="A43" s="52" t="s">
        <v>38</v>
      </c>
      <c r="B43" s="53"/>
      <c r="C43" s="54"/>
      <c r="D43" s="13">
        <v>1378.3387500000003</v>
      </c>
    </row>
    <row r="44" spans="1:4" ht="12.75" customHeight="1">
      <c r="A44" s="56" t="s">
        <v>21</v>
      </c>
      <c r="B44" s="70"/>
      <c r="C44" s="71"/>
      <c r="D44" s="22">
        <v>2837.75625</v>
      </c>
    </row>
    <row r="45" spans="2:3" ht="12.75">
      <c r="B45" s="23"/>
      <c r="C45" s="23"/>
    </row>
    <row r="46" spans="1:4" ht="19.5" customHeight="1">
      <c r="A46" s="78" t="s">
        <v>22</v>
      </c>
      <c r="B46" s="79"/>
      <c r="C46" s="79"/>
      <c r="D46" s="80"/>
    </row>
    <row r="47" spans="1:4" ht="12.75">
      <c r="A47" s="75" t="s">
        <v>43</v>
      </c>
      <c r="B47" s="76"/>
      <c r="C47" s="77"/>
      <c r="D47" s="8">
        <v>-58853.47010684111</v>
      </c>
    </row>
    <row r="48" spans="1:4" ht="12.75">
      <c r="A48" s="75" t="s">
        <v>44</v>
      </c>
      <c r="B48" s="76"/>
      <c r="C48" s="77"/>
      <c r="D48" s="8">
        <v>-13455.402846974044</v>
      </c>
    </row>
    <row r="49" spans="1:6" ht="12.75">
      <c r="A49" s="81" t="s">
        <v>45</v>
      </c>
      <c r="B49" s="81"/>
      <c r="C49" s="81"/>
      <c r="D49" s="8">
        <v>6027.67375</v>
      </c>
      <c r="F49" s="28"/>
    </row>
    <row r="50" spans="1:4" ht="12.75">
      <c r="A50" s="81" t="s">
        <v>46</v>
      </c>
      <c r="B50" s="81"/>
      <c r="C50" s="81"/>
      <c r="D50" s="8">
        <v>-384.69724618487817</v>
      </c>
    </row>
    <row r="51" spans="1:4" ht="33.75" customHeight="1">
      <c r="A51" s="75" t="s">
        <v>47</v>
      </c>
      <c r="B51" s="76"/>
      <c r="C51" s="77"/>
      <c r="D51" s="8">
        <v>18502.82972241741</v>
      </c>
    </row>
    <row r="52" spans="1:7" ht="34.5" customHeight="1">
      <c r="A52" s="75" t="s">
        <v>48</v>
      </c>
      <c r="B52" s="76"/>
      <c r="C52" s="77"/>
      <c r="D52" s="8">
        <v>-48163.06672758262</v>
      </c>
      <c r="E52" s="17"/>
      <c r="G52" s="18"/>
    </row>
    <row r="53" spans="1:7" ht="12.75">
      <c r="A53" s="29"/>
      <c r="B53" s="29"/>
      <c r="C53" s="29"/>
      <c r="D53" s="9"/>
      <c r="E53" s="17"/>
      <c r="G53" s="18"/>
    </row>
    <row r="54" spans="1:7" ht="12.75">
      <c r="A54" s="29"/>
      <c r="B54" s="29"/>
      <c r="C54" s="29"/>
      <c r="D54" s="9"/>
      <c r="E54" s="17"/>
      <c r="G54" s="18"/>
    </row>
    <row r="55" spans="1:4" ht="12.75">
      <c r="A55" s="12" t="s">
        <v>36</v>
      </c>
      <c r="D55" s="19" t="s">
        <v>37</v>
      </c>
    </row>
    <row r="56" ht="12.75">
      <c r="D56" s="19"/>
    </row>
    <row r="57" spans="1:4" ht="12.75">
      <c r="A57" s="24"/>
      <c r="B57" s="24"/>
      <c r="C57" s="24"/>
      <c r="D57" s="19"/>
    </row>
    <row r="58" spans="1:4" ht="12.75">
      <c r="A58" s="12" t="s">
        <v>23</v>
      </c>
      <c r="D58" s="25" t="s">
        <v>24</v>
      </c>
    </row>
    <row r="59" ht="12.75">
      <c r="D59" s="25"/>
    </row>
  </sheetData>
  <sheetProtection/>
  <mergeCells count="47">
    <mergeCell ref="A50:C50"/>
    <mergeCell ref="A41:C41"/>
    <mergeCell ref="A42:C42"/>
    <mergeCell ref="A43:C43"/>
    <mergeCell ref="A44:C44"/>
    <mergeCell ref="A51:C51"/>
    <mergeCell ref="A52:C52"/>
    <mergeCell ref="A46:D46"/>
    <mergeCell ref="A47:C47"/>
    <mergeCell ref="A48:C48"/>
    <mergeCell ref="A49:C49"/>
    <mergeCell ref="A35:C35"/>
    <mergeCell ref="A36:D36"/>
    <mergeCell ref="A37:C37"/>
    <mergeCell ref="A38:C38"/>
    <mergeCell ref="A39:C39"/>
    <mergeCell ref="A40:D40"/>
    <mergeCell ref="A29:C29"/>
    <mergeCell ref="A30:C30"/>
    <mergeCell ref="A31:C31"/>
    <mergeCell ref="A32:D32"/>
    <mergeCell ref="A33:C33"/>
    <mergeCell ref="A34:C34"/>
    <mergeCell ref="A23:C23"/>
    <mergeCell ref="A24:C24"/>
    <mergeCell ref="A25:C25"/>
    <mergeCell ref="A26:C26"/>
    <mergeCell ref="A27:C27"/>
    <mergeCell ref="A28:C28"/>
    <mergeCell ref="A15:C15"/>
    <mergeCell ref="A16:C16"/>
    <mergeCell ref="A18:C18"/>
    <mergeCell ref="A19:C19"/>
    <mergeCell ref="A21:C21"/>
    <mergeCell ref="A22:D22"/>
    <mergeCell ref="A9:F9"/>
    <mergeCell ref="A10:C10"/>
    <mergeCell ref="A11:C11"/>
    <mergeCell ref="A12:C12"/>
    <mergeCell ref="A13:F13"/>
    <mergeCell ref="A14:C14"/>
    <mergeCell ref="A1:F1"/>
    <mergeCell ref="A3:C4"/>
    <mergeCell ref="A5:F5"/>
    <mergeCell ref="A6:C6"/>
    <mergeCell ref="A7:C7"/>
    <mergeCell ref="A8:C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selection activeCell="A11" sqref="A11:C17"/>
    </sheetView>
  </sheetViews>
  <sheetFormatPr defaultColWidth="9.140625" defaultRowHeight="15"/>
  <cols>
    <col min="1" max="1" width="7.28125" style="30" customWidth="1"/>
    <col min="2" max="2" width="59.8515625" style="30" customWidth="1"/>
    <col min="3" max="3" width="16.140625" style="30" customWidth="1"/>
    <col min="4" max="16384" width="9.140625" style="30" customWidth="1"/>
  </cols>
  <sheetData>
    <row r="1" spans="1:3" ht="15.75">
      <c r="A1" s="82" t="s">
        <v>50</v>
      </c>
      <c r="B1" s="82"/>
      <c r="C1" s="82"/>
    </row>
    <row r="2" spans="1:3" ht="15.75">
      <c r="A2" s="82" t="s">
        <v>51</v>
      </c>
      <c r="B2" s="82"/>
      <c r="C2" s="82"/>
    </row>
    <row r="3" spans="1:3" ht="15.75">
      <c r="A3" s="82" t="s">
        <v>52</v>
      </c>
      <c r="B3" s="82"/>
      <c r="C3" s="82"/>
    </row>
    <row r="4" ht="15.75">
      <c r="C4" s="31"/>
    </row>
    <row r="5" spans="1:3" ht="31.5">
      <c r="A5" s="32" t="s">
        <v>53</v>
      </c>
      <c r="B5" s="33" t="s">
        <v>54</v>
      </c>
      <c r="C5" s="34">
        <f>SUM(C7:C9)</f>
        <v>73499.06</v>
      </c>
    </row>
    <row r="6" spans="1:3" ht="15.75">
      <c r="A6" s="35"/>
      <c r="B6" s="36" t="s">
        <v>55</v>
      </c>
      <c r="C6" s="37"/>
    </row>
    <row r="7" spans="1:3" ht="15.75">
      <c r="A7" s="38">
        <v>1</v>
      </c>
      <c r="B7" s="39" t="s">
        <v>56</v>
      </c>
      <c r="C7" s="40">
        <f>21881.72</f>
        <v>21881.72</v>
      </c>
    </row>
    <row r="8" spans="1:3" ht="15.75">
      <c r="A8" s="38">
        <v>2</v>
      </c>
      <c r="B8" s="39" t="s">
        <v>57</v>
      </c>
      <c r="C8" s="40">
        <f>36647.34+5000+5500</f>
        <v>47147.34</v>
      </c>
    </row>
    <row r="9" spans="1:3" ht="15.75">
      <c r="A9" s="38">
        <v>3</v>
      </c>
      <c r="B9" s="39" t="s">
        <v>58</v>
      </c>
      <c r="C9" s="40">
        <f>990+950+1280+1250</f>
        <v>4470</v>
      </c>
    </row>
    <row r="10" spans="1:3" ht="15.75">
      <c r="A10" s="41"/>
      <c r="C10" s="42"/>
    </row>
    <row r="11" spans="1:3" ht="15.75">
      <c r="A11" s="41"/>
      <c r="C11" s="42"/>
    </row>
    <row r="12" spans="1:3" ht="15.75">
      <c r="A12" s="83" t="s">
        <v>59</v>
      </c>
      <c r="C12" s="84" t="s">
        <v>60</v>
      </c>
    </row>
    <row r="13" ht="15.75">
      <c r="C13" s="31"/>
    </row>
    <row r="14" ht="15.75">
      <c r="C14" s="31"/>
    </row>
    <row r="15" spans="1:3" ht="15.75">
      <c r="A15" s="83" t="s">
        <v>61</v>
      </c>
      <c r="C15" s="85" t="s">
        <v>62</v>
      </c>
    </row>
    <row r="16" ht="15.75">
      <c r="C16" s="31"/>
    </row>
    <row r="18" spans="2:3" ht="15.75">
      <c r="B18" s="43"/>
      <c r="C18" s="44"/>
    </row>
    <row r="20" ht="15.75">
      <c r="C20" s="31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2022-03-14T06:04:35Z</dcterms:modified>
  <cp:category/>
  <cp:version/>
  <cp:contentType/>
  <cp:contentStatus/>
</cp:coreProperties>
</file>