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B6A26313-C563-499E-8071-8EF908F55612}" xr6:coauthVersionLast="47" xr6:coauthVersionMax="47" xr10:uidLastSave="{00000000-0000-0000-0000-000000000000}"/>
  <bookViews>
    <workbookView xWindow="7680" yWindow="13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C16" i="2"/>
  <c r="C15" i="2"/>
  <c r="C10" i="2"/>
  <c r="C8" i="2"/>
  <c r="C7" i="2"/>
  <c r="C5" i="2" s="1"/>
</calcChain>
</file>

<file path=xl/sharedStrings.xml><?xml version="1.0" encoding="utf-8"?>
<sst xmlns="http://schemas.openxmlformats.org/spreadsheetml/2006/main" count="66" uniqueCount="63">
  <si>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</si>
  <si>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</si>
  <si>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</si>
  <si>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</si>
  <si>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</si>
  <si>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</si>
  <si>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</si>
  <si>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</si>
  <si>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</si>
  <si>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</si>
  <si>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</si>
  <si>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</si>
  <si>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</si>
  <si>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</si>
  <si>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</si>
  <si>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</si>
  <si>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</si>
  <si>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</si>
  <si>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</si>
  <si>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</si>
  <si>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</si>
  <si>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</si>
  <si>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</si>
  <si>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</si>
  <si>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</si>
  <si>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</si>
  <si>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</si>
  <si>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</si>
  <si>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</si>
  <si>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</si>
  <si>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</si>
  <si>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</si>
  <si>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</si>
  <si>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</si>
  <si>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</si>
  <si>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</si>
  <si>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</si>
  <si>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</si>
  <si>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</si>
  <si>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</si>
  <si>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</si>
  <si>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</si>
  <si>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Ямская, 37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</si>
  <si>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</si>
  <si>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</si>
  <si>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</si>
  <si>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 подъезд № 1,2</t>
  </si>
  <si>
    <t>Замена светильников</t>
  </si>
  <si>
    <t>Регулировка оконной фурнитуры</t>
  </si>
  <si>
    <t>Установка почтовых ящиков, стендов</t>
  </si>
  <si>
    <t>Спил дерева, вывоз</t>
  </si>
  <si>
    <t>Автоуслуги по уборке снега</t>
  </si>
  <si>
    <t>Ремонт подъезда № 2</t>
  </si>
  <si>
    <t>Ремонт дверей подъезд №2</t>
  </si>
  <si>
    <t>Замена участка стояка  КНС</t>
  </si>
  <si>
    <t>Замена участка трубопровода ГВС</t>
  </si>
  <si>
    <t>Ремонт теплосчетчика 1 категории</t>
  </si>
  <si>
    <t>Ремонт освещения в подвальном помещении</t>
  </si>
  <si>
    <t>Замена наружного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</si>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</sst>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3" fontId="12" fillId="0" borderId="1" xfId="1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3" fontId="12" fillId="0" borderId="0" xfId="1" applyFont="1" applyFill="1" applyBorder="1"/>
    <xf numFmtId="0" fontId="13" fillId="0" borderId="0" xfId="0" applyFont="1" applyFill="1"/>
    <xf numFmtId="43" fontId="13" fillId="0" borderId="0" xfId="1" applyFont="1" applyFill="1" applyAlignment="1">
      <alignment horizontal="right"/>
    </xf>
    <xf numFmtId="43" fontId="12" fillId="0" borderId="0" xfId="1" applyFont="1" applyFill="1"/>
    <xf numFmtId="43" fontId="13" fillId="0" borderId="0" xfId="1" applyFont="1" applyFill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7" workbookViewId="0">
      <selection activeCell="A24" sqref="A24:D24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443270.87999999995</v>
      </c>
      <c r="E3" s="10">
        <v>448632.10000000003</v>
      </c>
      <c r="F3" s="10">
        <v>-5361.220000000023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274880.03999999998</v>
      </c>
      <c r="E5" s="1">
        <v>278340.88</v>
      </c>
      <c r="F5" s="1">
        <v>-3460.8400000000256</v>
      </c>
    </row>
    <row r="6" spans="1:6" ht="12.75" customHeight="1" x14ac:dyDescent="0.2">
      <c r="A6" s="14" t="s">
        <v>7</v>
      </c>
      <c r="B6" s="14"/>
      <c r="C6" s="15"/>
      <c r="D6" s="10">
        <v>274880.03999999998</v>
      </c>
      <c r="E6" s="10">
        <v>278340.88</v>
      </c>
      <c r="F6" s="10">
        <v>-3460.8400000000256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131451.24</v>
      </c>
      <c r="E8" s="1">
        <v>132918.76999999999</v>
      </c>
      <c r="F8" s="1">
        <v>-1467.5299999999988</v>
      </c>
    </row>
    <row r="9" spans="1:6" ht="12.75" customHeight="1" x14ac:dyDescent="0.2">
      <c r="A9" s="14" t="s">
        <v>10</v>
      </c>
      <c r="B9" s="14"/>
      <c r="C9" s="14"/>
      <c r="D9" s="10">
        <v>131451.24</v>
      </c>
      <c r="E9" s="10">
        <v>132918.76999999999</v>
      </c>
      <c r="F9" s="10">
        <v>-1467.5299999999988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36939.599999999999</v>
      </c>
      <c r="E11" s="1">
        <v>37372.449999999997</v>
      </c>
      <c r="F11" s="1">
        <v>-432.84999999999854</v>
      </c>
    </row>
    <row r="12" spans="1:6" x14ac:dyDescent="0.2">
      <c r="A12" s="19" t="s">
        <v>13</v>
      </c>
      <c r="B12" s="19"/>
      <c r="C12" s="19"/>
      <c r="D12" s="10">
        <v>36939.599999999999</v>
      </c>
      <c r="E12" s="10">
        <v>37372.449999999997</v>
      </c>
      <c r="F12" s="10">
        <v>-432.84999999999854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693523.24799999991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182032.85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2120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37</v>
      </c>
      <c r="B20" s="31"/>
      <c r="C20" s="31"/>
      <c r="D20" s="2">
        <v>17970.335999999999</v>
      </c>
      <c r="E20" s="25"/>
      <c r="F20" s="25"/>
    </row>
    <row r="21" spans="1:6" s="26" customFormat="1" ht="12.75" customHeight="1" x14ac:dyDescent="0.2">
      <c r="A21" s="15" t="s">
        <v>19</v>
      </c>
      <c r="B21" s="32"/>
      <c r="C21" s="33"/>
      <c r="D21" s="24">
        <v>202123.18600000002</v>
      </c>
      <c r="E21" s="25"/>
      <c r="F21" s="25"/>
    </row>
    <row r="22" spans="1:6" s="26" customFormat="1" x14ac:dyDescent="0.2">
      <c r="A22" s="31" t="s">
        <v>20</v>
      </c>
      <c r="B22" s="31"/>
      <c r="C22" s="31"/>
      <c r="D22" s="2">
        <v>52579.871999999996</v>
      </c>
      <c r="E22" s="25"/>
      <c r="F22" s="25"/>
    </row>
    <row r="23" spans="1:6" x14ac:dyDescent="0.2">
      <c r="A23" s="14" t="s">
        <v>21</v>
      </c>
      <c r="B23" s="14"/>
      <c r="C23" s="14"/>
      <c r="D23" s="24">
        <v>254703.05800000002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1" t="s">
        <v>22</v>
      </c>
      <c r="B25" s="31"/>
      <c r="C25" s="31"/>
      <c r="D25" s="2">
        <v>402960.05</v>
      </c>
    </row>
    <row r="26" spans="1:6" x14ac:dyDescent="0.2">
      <c r="A26" s="31" t="s">
        <v>20</v>
      </c>
      <c r="B26" s="31"/>
      <c r="C26" s="31"/>
      <c r="D26" s="2">
        <v>16639.199999999997</v>
      </c>
    </row>
    <row r="27" spans="1:6" x14ac:dyDescent="0.2">
      <c r="A27" s="14" t="s">
        <v>23</v>
      </c>
      <c r="B27" s="14"/>
      <c r="C27" s="14"/>
      <c r="D27" s="24">
        <v>419599.25</v>
      </c>
    </row>
    <row r="28" spans="1:6" ht="14.25" customHeight="1" x14ac:dyDescent="0.25">
      <c r="A28" s="48" t="s">
        <v>24</v>
      </c>
      <c r="B28" s="49"/>
      <c r="C28" s="49"/>
      <c r="D28" s="50"/>
    </row>
    <row r="29" spans="1:6" ht="51" customHeight="1" x14ac:dyDescent="0.2">
      <c r="A29" s="28" t="s">
        <v>25</v>
      </c>
      <c r="B29" s="29"/>
      <c r="C29" s="30"/>
      <c r="D29" s="2">
        <v>13680</v>
      </c>
    </row>
    <row r="30" spans="1:6" ht="12.75" customHeight="1" x14ac:dyDescent="0.2">
      <c r="A30" s="51" t="s">
        <v>26</v>
      </c>
      <c r="B30" s="52"/>
      <c r="C30" s="53"/>
      <c r="D30" s="2">
        <v>0</v>
      </c>
    </row>
    <row r="31" spans="1:6" ht="12.75" customHeight="1" x14ac:dyDescent="0.2">
      <c r="A31" s="31" t="s">
        <v>27</v>
      </c>
      <c r="B31" s="31"/>
      <c r="C31" s="31"/>
      <c r="D31" s="2">
        <v>5540.94</v>
      </c>
    </row>
    <row r="32" spans="1:6" ht="12.75" customHeight="1" x14ac:dyDescent="0.2">
      <c r="A32" s="14" t="s">
        <v>28</v>
      </c>
      <c r="B32" s="14"/>
      <c r="C32" s="14"/>
      <c r="D32" s="24">
        <v>19220.939999999999</v>
      </c>
    </row>
    <row r="33" spans="1:5" x14ac:dyDescent="0.2">
      <c r="B33" s="35"/>
      <c r="C33" s="35"/>
    </row>
    <row r="34" spans="1:5" ht="19.5" customHeight="1" x14ac:dyDescent="0.2">
      <c r="A34" s="37" t="s">
        <v>29</v>
      </c>
      <c r="B34" s="38"/>
      <c r="C34" s="38"/>
      <c r="D34" s="39"/>
    </row>
    <row r="35" spans="1:5" ht="12.75" customHeight="1" x14ac:dyDescent="0.2">
      <c r="A35" s="54" t="s">
        <v>30</v>
      </c>
      <c r="B35" s="55"/>
      <c r="C35" s="56"/>
      <c r="D35" s="10">
        <v>23637.821999999986</v>
      </c>
    </row>
    <row r="36" spans="1:5" ht="12.75" customHeight="1" x14ac:dyDescent="0.2">
      <c r="A36" s="54" t="s">
        <v>31</v>
      </c>
      <c r="B36" s="55"/>
      <c r="C36" s="56"/>
      <c r="D36" s="10">
        <v>-286680.48</v>
      </c>
    </row>
    <row r="37" spans="1:5" ht="12.75" customHeight="1" x14ac:dyDescent="0.2">
      <c r="A37" s="57" t="s">
        <v>32</v>
      </c>
      <c r="B37" s="57"/>
      <c r="C37" s="57"/>
      <c r="D37" s="10">
        <v>18151.509999999998</v>
      </c>
    </row>
    <row r="38" spans="1:5" ht="33.75" customHeight="1" x14ac:dyDescent="0.2">
      <c r="A38" s="54" t="s">
        <v>38</v>
      </c>
      <c r="B38" s="55"/>
      <c r="C38" s="56"/>
      <c r="D38" s="10">
        <v>419195.45799999987</v>
      </c>
    </row>
    <row r="39" spans="1:5" ht="34.5" customHeight="1" x14ac:dyDescent="0.2">
      <c r="A39" s="54" t="s">
        <v>39</v>
      </c>
      <c r="B39" s="55"/>
      <c r="C39" s="56"/>
      <c r="D39" s="10">
        <v>174304.30999999988</v>
      </c>
      <c r="E39" s="3"/>
    </row>
    <row r="40" spans="1:5" x14ac:dyDescent="0.2">
      <c r="A40" s="58"/>
      <c r="B40" s="58"/>
      <c r="C40" s="58"/>
      <c r="D40" s="4"/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34" t="s">
        <v>33</v>
      </c>
      <c r="D42" s="5" t="s">
        <v>34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35</v>
      </c>
      <c r="D45" s="41" t="s">
        <v>36</v>
      </c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CEAC-1525-4E72-8FC5-93539BE4D0EB}">
  <dimension ref="A1:C27"/>
  <sheetViews>
    <sheetView zoomScale="85" zoomScaleNormal="85" workbookViewId="0">
      <selection activeCell="B12" sqref="B12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80" t="s">
        <v>44</v>
      </c>
      <c r="C5" s="63">
        <f>SUM(C7:C19)</f>
        <v>402960.05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f>19426.23+26757.3</f>
        <v>46183.53</v>
      </c>
    </row>
    <row r="8" spans="1:3" x14ac:dyDescent="0.25">
      <c r="A8" s="67">
        <v>2</v>
      </c>
      <c r="B8" s="68" t="s">
        <v>47</v>
      </c>
      <c r="C8" s="69">
        <f>4400+2700</f>
        <v>7100</v>
      </c>
    </row>
    <row r="9" spans="1:3" x14ac:dyDescent="0.25">
      <c r="A9" s="67">
        <v>3</v>
      </c>
      <c r="B9" s="68" t="s">
        <v>48</v>
      </c>
      <c r="C9" s="69">
        <v>3750</v>
      </c>
    </row>
    <row r="10" spans="1:3" s="73" customFormat="1" x14ac:dyDescent="0.25">
      <c r="A10" s="70">
        <v>4</v>
      </c>
      <c r="B10" s="71" t="s">
        <v>49</v>
      </c>
      <c r="C10" s="72">
        <f>11290+2750</f>
        <v>14040</v>
      </c>
    </row>
    <row r="11" spans="1:3" s="73" customFormat="1" x14ac:dyDescent="0.25">
      <c r="A11" s="70">
        <v>5</v>
      </c>
      <c r="B11" s="71" t="s">
        <v>50</v>
      </c>
      <c r="C11" s="72">
        <v>4000</v>
      </c>
    </row>
    <row r="12" spans="1:3" s="73" customFormat="1" x14ac:dyDescent="0.25">
      <c r="A12" s="70">
        <v>6</v>
      </c>
      <c r="B12" s="71" t="s">
        <v>51</v>
      </c>
      <c r="C12" s="72">
        <v>3520</v>
      </c>
    </row>
    <row r="13" spans="1:3" s="73" customFormat="1" x14ac:dyDescent="0.25">
      <c r="A13" s="70">
        <v>7</v>
      </c>
      <c r="B13" s="71" t="s">
        <v>52</v>
      </c>
      <c r="C13" s="72">
        <v>232831.56</v>
      </c>
    </row>
    <row r="14" spans="1:3" s="73" customFormat="1" x14ac:dyDescent="0.25">
      <c r="A14" s="70">
        <v>8</v>
      </c>
      <c r="B14" s="71" t="s">
        <v>53</v>
      </c>
      <c r="C14" s="72">
        <v>2000</v>
      </c>
    </row>
    <row r="15" spans="1:3" s="73" customFormat="1" x14ac:dyDescent="0.25">
      <c r="A15" s="70">
        <v>9</v>
      </c>
      <c r="B15" s="71" t="s">
        <v>54</v>
      </c>
      <c r="C15" s="72">
        <f>3266</f>
        <v>3266</v>
      </c>
    </row>
    <row r="16" spans="1:3" s="73" customFormat="1" x14ac:dyDescent="0.25">
      <c r="A16" s="70">
        <v>10</v>
      </c>
      <c r="B16" s="71" t="s">
        <v>55</v>
      </c>
      <c r="C16" s="72">
        <f>3000</f>
        <v>3000</v>
      </c>
    </row>
    <row r="17" spans="1:3" s="73" customFormat="1" x14ac:dyDescent="0.25">
      <c r="A17" s="70">
        <v>11</v>
      </c>
      <c r="B17" s="71" t="s">
        <v>56</v>
      </c>
      <c r="C17" s="72">
        <v>8300</v>
      </c>
    </row>
    <row r="18" spans="1:3" s="73" customFormat="1" x14ac:dyDescent="0.25">
      <c r="A18" s="70">
        <v>12</v>
      </c>
      <c r="B18" s="71" t="s">
        <v>57</v>
      </c>
      <c r="C18" s="72">
        <f>15141.06</f>
        <v>15141.06</v>
      </c>
    </row>
    <row r="19" spans="1:3" s="73" customFormat="1" x14ac:dyDescent="0.25">
      <c r="A19" s="70">
        <v>13</v>
      </c>
      <c r="B19" s="71" t="s">
        <v>58</v>
      </c>
      <c r="C19" s="72">
        <v>59827.9</v>
      </c>
    </row>
    <row r="20" spans="1:3" s="73" customFormat="1" x14ac:dyDescent="0.25">
      <c r="A20" s="74"/>
      <c r="C20" s="75"/>
    </row>
    <row r="21" spans="1:3" s="73" customFormat="1" x14ac:dyDescent="0.25">
      <c r="A21" s="74"/>
      <c r="C21" s="75"/>
    </row>
    <row r="22" spans="1:3" s="73" customFormat="1" x14ac:dyDescent="0.25">
      <c r="A22" s="76" t="s">
        <v>59</v>
      </c>
      <c r="C22" s="77" t="s">
        <v>60</v>
      </c>
    </row>
    <row r="23" spans="1:3" s="73" customFormat="1" x14ac:dyDescent="0.25">
      <c r="C23" s="78"/>
    </row>
    <row r="24" spans="1:3" s="73" customFormat="1" x14ac:dyDescent="0.25">
      <c r="C24" s="78"/>
    </row>
    <row r="25" spans="1:3" s="73" customFormat="1" x14ac:dyDescent="0.25">
      <c r="A25" s="76" t="s">
        <v>61</v>
      </c>
      <c r="C25" s="79" t="s">
        <v>62</v>
      </c>
    </row>
    <row r="26" spans="1:3" s="73" customFormat="1" x14ac:dyDescent="0.25">
      <c r="C26" s="78"/>
    </row>
    <row r="27" spans="1:3" s="73" customFormat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2024-03-18T01:18:54Z</dcterms:modified>
</cp:coreProperties>
</file>