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6F40FB5-DD5A-4DF3-AE1E-B951DB05A865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K19" i="11"/>
  <c r="F10" i="11"/>
  <c r="K18" i="11"/>
  <c r="J20" i="11"/>
  <c r="K20" i="11"/>
  <c r="E10" i="11"/>
  <c r="E18" i="11"/>
  <c r="H18" i="11"/>
  <c r="F18" i="11"/>
  <c r="E61" i="11"/>
  <c r="E60" i="11"/>
  <c r="E56" i="11"/>
  <c r="E55" i="11"/>
  <c r="E57" i="11"/>
  <c r="D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F23" i="11"/>
  <c r="G13" i="11"/>
  <c r="G12" i="11"/>
  <c r="G11" i="11"/>
  <c r="C2" i="11"/>
  <c r="E42" i="11"/>
  <c r="E43" i="11"/>
  <c r="E62" i="11"/>
  <c r="E63" i="11"/>
  <c r="E69" i="11"/>
  <c r="E14" i="11"/>
  <c r="E17" i="11"/>
  <c r="E19" i="11"/>
  <c r="F17" i="11"/>
  <c r="F9" i="11"/>
  <c r="G23" i="11"/>
  <c r="E52" i="11"/>
  <c r="E53" i="11"/>
  <c r="E70" i="11"/>
  <c r="G18" i="11"/>
  <c r="F14" i="11"/>
  <c r="G14" i="11"/>
  <c r="E9" i="11"/>
  <c r="E15" i="11"/>
  <c r="G10" i="11"/>
  <c r="G9" i="11"/>
  <c r="G15" i="11"/>
  <c r="K17" i="11"/>
  <c r="G22" i="11"/>
  <c r="E58" i="11"/>
  <c r="E68" i="11"/>
  <c r="E47" i="11"/>
  <c r="E48" i="11"/>
  <c r="E38" i="11"/>
  <c r="E40" i="11"/>
  <c r="E44" i="11"/>
  <c r="G7" i="11"/>
  <c r="F19" i="11"/>
  <c r="E67" i="11"/>
  <c r="G17" i="11"/>
  <c r="G19" i="11"/>
  <c r="E7" i="11"/>
  <c r="E66" i="11"/>
  <c r="E29" i="11"/>
  <c r="F15" i="11"/>
  <c r="F7" i="11"/>
  <c r="E72" i="11"/>
</calcChain>
</file>

<file path=xl/sharedStrings.xml><?xml version="1.0" encoding="utf-8"?>
<sst xmlns="http://schemas.openxmlformats.org/spreadsheetml/2006/main" count="169" uniqueCount="90">
  <si>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</si>
  <si>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</si>
  <si>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</si>
  <si>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</si>
  <si>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</si>
  <si>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</si>
  <si>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</si>
  <si>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</si>
  <si>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</si>
  <si>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</si>
  <si>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</si>
  <si>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</si>
  <si>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</si>
  <si>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</si>
  <si>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</si>
  <si>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</si>
  <si>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</si>
  <si>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</si>
  <si>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</si>
  <si>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</si>
  <si>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</si>
  <si>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</si>
  <si>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</si>
  <si>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</si>
  <si>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</si>
  <si>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</si>
  <si>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</si>
  <si>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</si>
  <si>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</si>
  <si>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</si>
  <si>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</si>
  <si>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</si>
  <si>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</si>
  <si>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</si>
  <si>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</si>
  <si>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</si>
  <si>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</si>
  <si>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</si>
  <si>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</si>
  <si>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</si>
  <si>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</si>
  <si>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</si>
  <si>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</si>
  <si>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</si>
  <si>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</si>
  <si>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</si>
  <si>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</si>
  <si>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</si>
  <si>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</si>
  <si>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</si>
  <si>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</si>
  <si>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</si>
  <si>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</si>
  <si>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</si>
  <si>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</si>
  <si>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</si>
  <si>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</si>
  <si>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</si>
  <si>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</si>
  <si>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</si>
  <si>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</si>
  <si>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</si>
  <si>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</si>
  <si>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</si>
  <si>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</si>
  <si>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</si>
  <si>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</si>
  <si>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</si>
  <si>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</si>
  <si>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</si>
  <si>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</si>
  <si>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</si>
  <si>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</si>
  <si>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</si>
  <si>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</si>
  <si>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</si>
  <si>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</si>
  <si>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</si>
  <si>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</si>
  <si>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</si>
  <si>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</si>
  <si>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Ворорнежская, 15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</si>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</sst>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7" t="s">
        <v>58</v>
      </c>
      <c r="B1" s="197"/>
      <c r="C1" s="197"/>
      <c r="D1" s="197"/>
      <c r="E1" s="197"/>
      <c r="F1" s="197"/>
      <c r="G1" s="197"/>
    </row>
    <row r="2" spans="1:13" x14ac:dyDescent="0.2">
      <c r="A2" s="198" t="s">
        <v>0</v>
      </c>
      <c r="B2" s="198"/>
      <c r="C2" s="3">
        <f>C3+C4</f>
        <v>400</v>
      </c>
      <c r="D2" s="4"/>
    </row>
    <row r="3" spans="1:13" x14ac:dyDescent="0.2">
      <c r="A3" s="199" t="s">
        <v>1</v>
      </c>
      <c r="B3" s="199"/>
      <c r="C3" s="142">
        <v>400</v>
      </c>
      <c r="D3" s="4"/>
      <c r="E3" s="7"/>
    </row>
    <row r="4" spans="1:13" x14ac:dyDescent="0.2">
      <c r="A4" s="199" t="s">
        <v>2</v>
      </c>
      <c r="B4" s="19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0" t="s">
        <v>39</v>
      </c>
      <c r="B6" s="200"/>
      <c r="C6" s="200"/>
      <c r="D6" s="20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0"/>
      <c r="B7" s="200"/>
      <c r="C7" s="200"/>
      <c r="D7" s="20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2" t="s">
        <v>11</v>
      </c>
      <c r="B8" s="203"/>
      <c r="C8" s="203"/>
      <c r="D8" s="203"/>
      <c r="E8" s="203"/>
      <c r="F8" s="203"/>
      <c r="G8" s="204"/>
    </row>
    <row r="9" spans="1:13" s="17" customFormat="1" ht="28.5" customHeight="1" x14ac:dyDescent="0.2">
      <c r="A9" s="205" t="s">
        <v>59</v>
      </c>
      <c r="B9" s="205"/>
      <c r="C9" s="20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7" t="s">
        <v>60</v>
      </c>
      <c r="B13" s="208"/>
      <c r="C13" s="20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0" t="s">
        <v>3</v>
      </c>
      <c r="B14" s="211"/>
      <c r="C14" s="21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3" t="s">
        <v>4</v>
      </c>
      <c r="B15" s="213"/>
      <c r="C15" s="21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5" t="s">
        <v>5</v>
      </c>
      <c r="B16" s="216"/>
      <c r="C16" s="216"/>
      <c r="D16" s="216"/>
      <c r="E16" s="216"/>
      <c r="F16" s="216"/>
      <c r="G16" s="217"/>
    </row>
    <row r="17" spans="1:13" s="17" customFormat="1" ht="25.5" customHeight="1" x14ac:dyDescent="0.2">
      <c r="A17" s="218" t="s">
        <v>6</v>
      </c>
      <c r="B17" s="218"/>
      <c r="C17" s="21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0" t="s">
        <v>7</v>
      </c>
      <c r="B18" s="211"/>
      <c r="C18" s="21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3" t="s">
        <v>8</v>
      </c>
      <c r="B19" s="213"/>
      <c r="C19" s="21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5" t="s">
        <v>67</v>
      </c>
      <c r="B20" s="216"/>
      <c r="C20" s="216"/>
      <c r="D20" s="216"/>
      <c r="E20" s="216"/>
      <c r="F20" s="216"/>
      <c r="G20" s="21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0" t="s">
        <v>46</v>
      </c>
      <c r="B21" s="220"/>
      <c r="C21" s="22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1" t="s">
        <v>47</v>
      </c>
      <c r="B22" s="222"/>
      <c r="C22" s="22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13" s="39" customFormat="1" x14ac:dyDescent="0.2">
      <c r="A30" s="233"/>
      <c r="B30" s="234"/>
      <c r="C30" s="235"/>
      <c r="D30" s="40"/>
      <c r="E30" s="236"/>
      <c r="F30" s="38"/>
      <c r="G30" s="38"/>
      <c r="H30" s="104"/>
    </row>
    <row r="31" spans="1:13" s="39" customFormat="1" ht="15" x14ac:dyDescent="0.2">
      <c r="A31" s="237" t="s">
        <v>11</v>
      </c>
      <c r="B31" s="237"/>
      <c r="C31" s="237"/>
      <c r="D31" s="237"/>
      <c r="E31" s="237"/>
      <c r="F31" s="38"/>
      <c r="G31" s="38"/>
      <c r="H31" s="104"/>
    </row>
    <row r="32" spans="1:13" s="39" customFormat="1" ht="24.75" customHeight="1" x14ac:dyDescent="0.2">
      <c r="A32" s="238" t="s">
        <v>12</v>
      </c>
      <c r="B32" s="238"/>
      <c r="C32" s="238"/>
      <c r="D32" s="41"/>
      <c r="E32" s="42"/>
      <c r="F32" s="38"/>
      <c r="G32" s="38"/>
      <c r="H32" s="104"/>
    </row>
    <row r="33" spans="1:12" s="39" customFormat="1" ht="45.75" customHeight="1" x14ac:dyDescent="0.2">
      <c r="A33" s="239" t="s">
        <v>55</v>
      </c>
      <c r="B33" s="240"/>
      <c r="C33" s="24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9" t="s">
        <v>49</v>
      </c>
      <c r="B34" s="240"/>
      <c r="C34" s="24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8" t="s">
        <v>13</v>
      </c>
      <c r="B35" s="238"/>
      <c r="C35" s="23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9" t="s">
        <v>50</v>
      </c>
      <c r="B36" s="240"/>
      <c r="C36" s="24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9" t="s">
        <v>51</v>
      </c>
      <c r="B37" s="240"/>
      <c r="C37" s="24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2" t="s">
        <v>14</v>
      </c>
      <c r="B38" s="242"/>
      <c r="C38" s="24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2" t="s">
        <v>61</v>
      </c>
      <c r="B39" s="242"/>
      <c r="C39" s="24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3" t="s">
        <v>17</v>
      </c>
      <c r="B40" s="244"/>
      <c r="C40" s="24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2" t="s">
        <v>41</v>
      </c>
      <c r="B41" s="242"/>
      <c r="C41" s="24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9" t="s">
        <v>15</v>
      </c>
      <c r="B42" s="240"/>
      <c r="C42" s="24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9" t="s">
        <v>16</v>
      </c>
      <c r="B43" s="240"/>
      <c r="C43" s="24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6" t="s">
        <v>18</v>
      </c>
      <c r="B44" s="246"/>
      <c r="C44" s="246"/>
      <c r="D44" s="54"/>
      <c r="E44" s="126">
        <f>E40+E41+E42+E43</f>
        <v>60928</v>
      </c>
    </row>
    <row r="45" spans="1:12" ht="15" x14ac:dyDescent="0.2">
      <c r="A45" s="237" t="s">
        <v>5</v>
      </c>
      <c r="B45" s="237"/>
      <c r="C45" s="237"/>
      <c r="D45" s="237"/>
      <c r="E45" s="237"/>
    </row>
    <row r="46" spans="1:12" x14ac:dyDescent="0.2">
      <c r="A46" s="247" t="s">
        <v>19</v>
      </c>
      <c r="B46" s="247"/>
      <c r="C46" s="247"/>
      <c r="D46" s="143">
        <v>3.97</v>
      </c>
      <c r="E46" s="123">
        <v>2000</v>
      </c>
      <c r="H46" s="104"/>
    </row>
    <row r="47" spans="1:12" x14ac:dyDescent="0.2">
      <c r="A47" s="242" t="s">
        <v>41</v>
      </c>
      <c r="B47" s="242"/>
      <c r="C47" s="242"/>
      <c r="D47" s="143">
        <v>0.59</v>
      </c>
      <c r="E47" s="123">
        <f>D47*C2*12</f>
        <v>2832</v>
      </c>
      <c r="H47" s="108"/>
    </row>
    <row r="48" spans="1:12" x14ac:dyDescent="0.2">
      <c r="A48" s="238" t="s">
        <v>20</v>
      </c>
      <c r="B48" s="238"/>
      <c r="C48" s="238"/>
      <c r="D48" s="48"/>
      <c r="E48" s="124">
        <f>SUM(E46:E47)</f>
        <v>4832</v>
      </c>
    </row>
    <row r="49" spans="1:8" s="27" customFormat="1" ht="14.25" customHeight="1" x14ac:dyDescent="0.25">
      <c r="A49" s="248" t="s">
        <v>21</v>
      </c>
      <c r="B49" s="249"/>
      <c r="C49" s="249"/>
      <c r="D49" s="249"/>
      <c r="E49" s="250"/>
      <c r="F49" s="56"/>
      <c r="G49" s="56"/>
      <c r="H49" s="101"/>
    </row>
    <row r="50" spans="1:8" s="27" customFormat="1" ht="51" customHeight="1" x14ac:dyDescent="0.2">
      <c r="A50" s="251" t="s">
        <v>22</v>
      </c>
      <c r="B50" s="252"/>
      <c r="C50" s="25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4" t="s">
        <v>23</v>
      </c>
      <c r="B51" s="255"/>
      <c r="C51" s="25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7" t="s">
        <v>24</v>
      </c>
      <c r="B52" s="257"/>
      <c r="C52" s="25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8" t="s">
        <v>25</v>
      </c>
      <c r="B53" s="258"/>
      <c r="C53" s="25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59" t="s">
        <v>26</v>
      </c>
      <c r="B54" s="260"/>
      <c r="C54" s="260"/>
      <c r="D54" s="260"/>
      <c r="E54" s="261"/>
      <c r="F54" s="59"/>
      <c r="G54" s="59"/>
      <c r="H54" s="102"/>
    </row>
    <row r="55" spans="1:8" s="31" customFormat="1" x14ac:dyDescent="0.2">
      <c r="A55" s="262" t="s">
        <v>24</v>
      </c>
      <c r="B55" s="262"/>
      <c r="C55" s="26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2" t="s">
        <v>27</v>
      </c>
      <c r="B56" s="262"/>
      <c r="C56" s="26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3" t="s">
        <v>54</v>
      </c>
      <c r="B57" s="264"/>
      <c r="C57" s="26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6" t="s">
        <v>28</v>
      </c>
      <c r="B58" s="266"/>
      <c r="C58" s="26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7" t="s">
        <v>29</v>
      </c>
      <c r="B59" s="268"/>
      <c r="C59" s="268"/>
      <c r="D59" s="268"/>
      <c r="E59" s="269"/>
      <c r="F59" s="61"/>
      <c r="G59" s="61"/>
      <c r="H59" s="103"/>
    </row>
    <row r="60" spans="1:8" s="33" customFormat="1" ht="12.75" customHeight="1" x14ac:dyDescent="0.2">
      <c r="A60" s="270" t="s">
        <v>24</v>
      </c>
      <c r="B60" s="270"/>
      <c r="C60" s="27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0" t="s">
        <v>27</v>
      </c>
      <c r="B61" s="270"/>
      <c r="C61" s="27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0" t="s">
        <v>54</v>
      </c>
      <c r="B62" s="270"/>
      <c r="C62" s="27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1" t="s">
        <v>30</v>
      </c>
      <c r="B63" s="271"/>
      <c r="C63" s="27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2" t="s">
        <v>31</v>
      </c>
      <c r="B65" s="273"/>
      <c r="C65" s="273"/>
      <c r="D65" s="273"/>
      <c r="E65" s="274"/>
    </row>
    <row r="66" spans="1:11" x14ac:dyDescent="0.2">
      <c r="A66" s="275" t="s">
        <v>62</v>
      </c>
      <c r="B66" s="276"/>
      <c r="C66" s="277"/>
      <c r="D66" s="67"/>
      <c r="E66" s="155">
        <f>E15-E44</f>
        <v>-35077.659863945577</v>
      </c>
      <c r="H66" s="110"/>
    </row>
    <row r="67" spans="1:11" x14ac:dyDescent="0.2">
      <c r="A67" s="275" t="s">
        <v>63</v>
      </c>
      <c r="B67" s="276"/>
      <c r="C67" s="277"/>
      <c r="D67" s="67"/>
      <c r="E67" s="154" t="e">
        <f>F19-E48</f>
        <v>#DIV/0!</v>
      </c>
    </row>
    <row r="68" spans="1:11" s="31" customFormat="1" x14ac:dyDescent="0.2">
      <c r="A68" s="278" t="s">
        <v>64</v>
      </c>
      <c r="B68" s="278"/>
      <c r="C68" s="27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79" t="s">
        <v>65</v>
      </c>
      <c r="B69" s="279"/>
      <c r="C69" s="27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0" t="s">
        <v>66</v>
      </c>
      <c r="B70" s="280"/>
      <c r="C70" s="28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1" t="s">
        <v>77</v>
      </c>
      <c r="B71" s="282"/>
      <c r="C71" s="283"/>
      <c r="D71" s="77"/>
      <c r="E71" s="78">
        <v>0</v>
      </c>
      <c r="F71" s="56"/>
      <c r="G71" s="56"/>
      <c r="H71" s="76"/>
    </row>
    <row r="72" spans="1:11" ht="34.5" customHeight="1" x14ac:dyDescent="0.2">
      <c r="A72" s="284" t="s">
        <v>76</v>
      </c>
      <c r="B72" s="285"/>
      <c r="C72" s="28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7" t="s">
        <v>37</v>
      </c>
      <c r="B81" s="287"/>
      <c r="C81" s="287"/>
      <c r="D81" s="287"/>
      <c r="E81" s="28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opLeftCell="A34" zoomScaleNormal="100" workbookViewId="0">
      <selection activeCell="I6" sqref="I6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97" t="s">
        <v>78</v>
      </c>
      <c r="B1" s="197"/>
      <c r="C1" s="197"/>
      <c r="D1" s="197"/>
      <c r="E1" s="197"/>
      <c r="F1" s="197"/>
    </row>
    <row r="2" spans="1:8" x14ac:dyDescent="0.2">
      <c r="A2" s="8"/>
      <c r="B2" s="2"/>
      <c r="C2" s="9"/>
      <c r="D2" s="7"/>
    </row>
    <row r="3" spans="1:8" ht="31.5" x14ac:dyDescent="0.2">
      <c r="A3" s="312" t="s">
        <v>39</v>
      </c>
      <c r="B3" s="312"/>
      <c r="C3" s="312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312"/>
      <c r="B4" s="312"/>
      <c r="C4" s="312"/>
      <c r="D4" s="133">
        <v>83200.14</v>
      </c>
      <c r="E4" s="133">
        <v>72699.53</v>
      </c>
      <c r="F4" s="133">
        <v>10500.61</v>
      </c>
    </row>
    <row r="5" spans="1:8" ht="12.75" customHeight="1" x14ac:dyDescent="0.2">
      <c r="A5" s="202" t="s">
        <v>11</v>
      </c>
      <c r="B5" s="203"/>
      <c r="C5" s="203"/>
      <c r="D5" s="203"/>
      <c r="E5" s="203"/>
      <c r="F5" s="204"/>
    </row>
    <row r="6" spans="1:8" ht="28.5" customHeight="1" x14ac:dyDescent="0.2">
      <c r="A6" s="310" t="s">
        <v>59</v>
      </c>
      <c r="B6" s="310"/>
      <c r="C6" s="311"/>
      <c r="D6" s="123">
        <v>54465.14</v>
      </c>
      <c r="E6" s="123">
        <v>47567.68</v>
      </c>
      <c r="F6" s="162">
        <v>6897.4599999999991</v>
      </c>
    </row>
    <row r="7" spans="1:8" ht="27.75" customHeight="1" x14ac:dyDescent="0.2">
      <c r="A7" s="239" t="s">
        <v>3</v>
      </c>
      <c r="B7" s="240"/>
      <c r="C7" s="241"/>
      <c r="D7" s="162">
        <v>0</v>
      </c>
      <c r="E7" s="162">
        <v>0</v>
      </c>
      <c r="F7" s="162">
        <v>0</v>
      </c>
      <c r="H7" s="173"/>
    </row>
    <row r="8" spans="1:8" ht="12.75" customHeight="1" x14ac:dyDescent="0.2">
      <c r="A8" s="213" t="s">
        <v>4</v>
      </c>
      <c r="B8" s="213"/>
      <c r="C8" s="214"/>
      <c r="D8" s="133">
        <v>54465.14</v>
      </c>
      <c r="E8" s="133">
        <v>47567.68</v>
      </c>
      <c r="F8" s="165">
        <v>6897.4599999999991</v>
      </c>
    </row>
    <row r="9" spans="1:8" ht="12.75" customHeight="1" x14ac:dyDescent="0.2">
      <c r="A9" s="215" t="s">
        <v>5</v>
      </c>
      <c r="B9" s="216"/>
      <c r="C9" s="216"/>
      <c r="D9" s="216"/>
      <c r="E9" s="216"/>
      <c r="F9" s="217"/>
    </row>
    <row r="10" spans="1:8" ht="25.5" customHeight="1" x14ac:dyDescent="0.2">
      <c r="A10" s="308" t="s">
        <v>6</v>
      </c>
      <c r="B10" s="308"/>
      <c r="C10" s="309"/>
      <c r="D10" s="123">
        <v>28735</v>
      </c>
      <c r="E10" s="123">
        <v>25131.85</v>
      </c>
      <c r="F10" s="162">
        <v>3603.1500000000015</v>
      </c>
    </row>
    <row r="11" spans="1:8" ht="27" customHeight="1" x14ac:dyDescent="0.2">
      <c r="A11" s="239" t="s">
        <v>7</v>
      </c>
      <c r="B11" s="240"/>
      <c r="C11" s="240"/>
      <c r="D11" s="123">
        <v>0</v>
      </c>
      <c r="E11" s="123">
        <v>0</v>
      </c>
      <c r="F11" s="162">
        <v>0</v>
      </c>
      <c r="H11" s="6"/>
    </row>
    <row r="12" spans="1:8" ht="12.75" customHeight="1" x14ac:dyDescent="0.2">
      <c r="A12" s="213" t="s">
        <v>8</v>
      </c>
      <c r="B12" s="213"/>
      <c r="C12" s="213"/>
      <c r="D12" s="133">
        <v>28735</v>
      </c>
      <c r="E12" s="133">
        <v>25131.85</v>
      </c>
      <c r="F12" s="165">
        <v>3603.1500000000015</v>
      </c>
      <c r="H12" s="25"/>
    </row>
    <row r="13" spans="1:8" ht="13.5" x14ac:dyDescent="0.2">
      <c r="A13" s="215" t="s">
        <v>67</v>
      </c>
      <c r="B13" s="216"/>
      <c r="C13" s="216"/>
      <c r="D13" s="216"/>
      <c r="E13" s="216"/>
      <c r="F13" s="217"/>
    </row>
    <row r="14" spans="1:8" ht="29.25" customHeight="1" x14ac:dyDescent="0.2">
      <c r="A14" s="242" t="s">
        <v>46</v>
      </c>
      <c r="B14" s="242"/>
      <c r="C14" s="242"/>
      <c r="D14" s="123">
        <v>0</v>
      </c>
      <c r="E14" s="123">
        <v>0</v>
      </c>
      <c r="F14" s="162">
        <v>0</v>
      </c>
      <c r="H14" s="25"/>
    </row>
    <row r="15" spans="1:8" x14ac:dyDescent="0.2">
      <c r="A15" s="239" t="s">
        <v>47</v>
      </c>
      <c r="B15" s="240"/>
      <c r="C15" s="241"/>
      <c r="D15" s="123">
        <v>0</v>
      </c>
      <c r="E15" s="123">
        <v>0</v>
      </c>
      <c r="F15" s="162">
        <v>0</v>
      </c>
      <c r="H15" s="25"/>
    </row>
    <row r="16" spans="1:8" x14ac:dyDescent="0.2">
      <c r="A16" s="224" t="s">
        <v>68</v>
      </c>
      <c r="B16" s="224"/>
      <c r="C16" s="224"/>
      <c r="D16" s="133">
        <v>0</v>
      </c>
      <c r="E16" s="133">
        <v>0</v>
      </c>
      <c r="F16" s="165">
        <v>0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0" t="s">
        <v>38</v>
      </c>
      <c r="B18" s="301"/>
      <c r="C18" s="301"/>
      <c r="D18" s="133">
        <v>0</v>
      </c>
      <c r="E18" s="133">
        <v>0</v>
      </c>
      <c r="F18" s="133">
        <v>0</v>
      </c>
    </row>
    <row r="19" spans="1:6" ht="12.75" customHeight="1" x14ac:dyDescent="0.2">
      <c r="A19" s="224" t="s">
        <v>9</v>
      </c>
      <c r="B19" s="224"/>
      <c r="C19" s="224"/>
      <c r="D19" s="123">
        <v>0</v>
      </c>
      <c r="E19" s="123">
        <v>0</v>
      </c>
      <c r="F19" s="123">
        <v>0</v>
      </c>
    </row>
    <row r="20" spans="1:6" ht="12.75" customHeight="1" x14ac:dyDescent="0.2">
      <c r="A20" s="224" t="s">
        <v>10</v>
      </c>
      <c r="B20" s="224"/>
      <c r="C20" s="22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2" t="s">
        <v>48</v>
      </c>
      <c r="B22" s="303"/>
      <c r="C22" s="304"/>
      <c r="D22" s="314">
        <v>60637.09</v>
      </c>
      <c r="E22" s="38"/>
      <c r="F22" s="38"/>
    </row>
    <row r="23" spans="1:6" s="39" customFormat="1" x14ac:dyDescent="0.2">
      <c r="A23" s="305"/>
      <c r="B23" s="306"/>
      <c r="C23" s="307"/>
      <c r="D23" s="314"/>
      <c r="E23" s="38"/>
      <c r="F23" s="38"/>
    </row>
    <row r="24" spans="1:6" s="39" customFormat="1" ht="15" x14ac:dyDescent="0.2">
      <c r="A24" s="237" t="s">
        <v>11</v>
      </c>
      <c r="B24" s="237"/>
      <c r="C24" s="237"/>
      <c r="D24" s="237"/>
      <c r="E24" s="38"/>
      <c r="F24" s="38"/>
    </row>
    <row r="25" spans="1:6" s="39" customFormat="1" ht="24.75" customHeight="1" x14ac:dyDescent="0.2">
      <c r="A25" s="213" t="s">
        <v>12</v>
      </c>
      <c r="B25" s="213"/>
      <c r="C25" s="213"/>
      <c r="D25" s="165"/>
      <c r="E25" s="38"/>
      <c r="F25" s="38"/>
    </row>
    <row r="26" spans="1:6" s="39" customFormat="1" ht="45.75" customHeight="1" x14ac:dyDescent="0.2">
      <c r="A26" s="239" t="s">
        <v>55</v>
      </c>
      <c r="B26" s="240"/>
      <c r="C26" s="241"/>
      <c r="D26" s="123">
        <v>43135.34</v>
      </c>
      <c r="E26" s="38"/>
      <c r="F26" s="38"/>
    </row>
    <row r="27" spans="1:6" s="39" customFormat="1" ht="12.75" customHeight="1" x14ac:dyDescent="0.2">
      <c r="A27" s="239" t="s">
        <v>49</v>
      </c>
      <c r="B27" s="240"/>
      <c r="C27" s="241"/>
      <c r="D27" s="123"/>
      <c r="E27" s="38"/>
    </row>
    <row r="28" spans="1:6" s="39" customFormat="1" ht="25.5" customHeight="1" x14ac:dyDescent="0.2">
      <c r="A28" s="213" t="s">
        <v>13</v>
      </c>
      <c r="B28" s="213"/>
      <c r="C28" s="213"/>
      <c r="D28" s="133"/>
      <c r="E28" s="38"/>
      <c r="F28" s="38"/>
    </row>
    <row r="29" spans="1:6" s="39" customFormat="1" x14ac:dyDescent="0.2">
      <c r="A29" s="239" t="s">
        <v>50</v>
      </c>
      <c r="B29" s="240"/>
      <c r="C29" s="241"/>
      <c r="D29" s="123">
        <v>0</v>
      </c>
      <c r="E29" s="38"/>
      <c r="F29" s="38"/>
    </row>
    <row r="30" spans="1:6" s="39" customFormat="1" x14ac:dyDescent="0.2">
      <c r="A30" s="239" t="s">
        <v>51</v>
      </c>
      <c r="B30" s="240"/>
      <c r="C30" s="241"/>
      <c r="D30" s="123"/>
      <c r="E30" s="38"/>
      <c r="F30" s="38"/>
    </row>
    <row r="31" spans="1:6" s="39" customFormat="1" x14ac:dyDescent="0.2">
      <c r="A31" s="242" t="s">
        <v>14</v>
      </c>
      <c r="B31" s="242"/>
      <c r="C31" s="242"/>
      <c r="D31" s="123">
        <v>1765.1499999999999</v>
      </c>
      <c r="E31" s="38"/>
      <c r="F31" s="38"/>
    </row>
    <row r="32" spans="1:6" s="39" customFormat="1" x14ac:dyDescent="0.2">
      <c r="A32" s="242" t="s">
        <v>61</v>
      </c>
      <c r="B32" s="242"/>
      <c r="C32" s="242"/>
      <c r="D32" s="123">
        <v>0</v>
      </c>
      <c r="E32" s="38"/>
      <c r="F32" s="38"/>
    </row>
    <row r="33" spans="1:7" s="39" customFormat="1" ht="12.75" customHeight="1" x14ac:dyDescent="0.2">
      <c r="A33" s="214" t="s">
        <v>17</v>
      </c>
      <c r="B33" s="292"/>
      <c r="C33" s="293"/>
      <c r="D33" s="133">
        <v>44900.49</v>
      </c>
      <c r="E33" s="38"/>
      <c r="F33" s="38"/>
    </row>
    <row r="34" spans="1:7" s="39" customFormat="1" x14ac:dyDescent="0.2">
      <c r="A34" s="242" t="s">
        <v>41</v>
      </c>
      <c r="B34" s="242"/>
      <c r="C34" s="242"/>
      <c r="D34" s="123">
        <v>7594.2499999999991</v>
      </c>
      <c r="E34" s="38"/>
      <c r="F34" s="38"/>
    </row>
    <row r="35" spans="1:7" s="39" customFormat="1" x14ac:dyDescent="0.2">
      <c r="A35" s="239" t="s">
        <v>15</v>
      </c>
      <c r="B35" s="240"/>
      <c r="C35" s="241"/>
      <c r="D35" s="123">
        <v>1108.3500000000001</v>
      </c>
      <c r="E35" s="38"/>
      <c r="F35" s="38"/>
      <c r="G35" s="46"/>
    </row>
    <row r="36" spans="1:7" s="39" customFormat="1" ht="40.5" customHeight="1" x14ac:dyDescent="0.2">
      <c r="A36" s="239" t="s">
        <v>16</v>
      </c>
      <c r="B36" s="240"/>
      <c r="C36" s="241"/>
      <c r="D36" s="123">
        <v>862.05</v>
      </c>
      <c r="E36" s="38"/>
      <c r="F36" s="38"/>
    </row>
    <row r="37" spans="1:7" x14ac:dyDescent="0.2">
      <c r="A37" s="213" t="s">
        <v>18</v>
      </c>
      <c r="B37" s="213"/>
      <c r="C37" s="213"/>
      <c r="D37" s="133">
        <v>54465.14</v>
      </c>
    </row>
    <row r="38" spans="1:7" ht="15" x14ac:dyDescent="0.2">
      <c r="A38" s="237" t="s">
        <v>5</v>
      </c>
      <c r="B38" s="237"/>
      <c r="C38" s="237"/>
      <c r="D38" s="237"/>
    </row>
    <row r="39" spans="1:7" ht="28.5" customHeight="1" x14ac:dyDescent="0.2">
      <c r="A39" s="242" t="s">
        <v>19</v>
      </c>
      <c r="B39" s="242"/>
      <c r="C39" s="242"/>
      <c r="D39" s="123">
        <v>6171.95</v>
      </c>
    </row>
    <row r="40" spans="1:7" x14ac:dyDescent="0.2">
      <c r="A40" s="242" t="s">
        <v>41</v>
      </c>
      <c r="B40" s="242"/>
      <c r="C40" s="242"/>
      <c r="D40" s="123">
        <v>0</v>
      </c>
    </row>
    <row r="41" spans="1:7" x14ac:dyDescent="0.2">
      <c r="A41" s="213" t="s">
        <v>20</v>
      </c>
      <c r="B41" s="213"/>
      <c r="C41" s="213"/>
      <c r="D41" s="133">
        <v>6171.95</v>
      </c>
    </row>
    <row r="42" spans="1:7" ht="14.25" customHeight="1" x14ac:dyDescent="0.25">
      <c r="A42" s="289" t="s">
        <v>21</v>
      </c>
      <c r="B42" s="290"/>
      <c r="C42" s="290"/>
      <c r="D42" s="291"/>
    </row>
    <row r="43" spans="1:7" ht="51" customHeight="1" x14ac:dyDescent="0.2">
      <c r="A43" s="239" t="s">
        <v>22</v>
      </c>
      <c r="B43" s="240"/>
      <c r="C43" s="241"/>
      <c r="D43" s="123">
        <v>0</v>
      </c>
    </row>
    <row r="44" spans="1:7" ht="12.75" customHeight="1" x14ac:dyDescent="0.2">
      <c r="A44" s="207" t="s">
        <v>23</v>
      </c>
      <c r="B44" s="208"/>
      <c r="C44" s="209"/>
      <c r="D44" s="123">
        <v>0</v>
      </c>
    </row>
    <row r="45" spans="1:7" ht="12.75" customHeight="1" x14ac:dyDescent="0.2">
      <c r="A45" s="242" t="s">
        <v>24</v>
      </c>
      <c r="B45" s="242"/>
      <c r="C45" s="242"/>
      <c r="D45" s="123">
        <v>0</v>
      </c>
    </row>
    <row r="46" spans="1:7" ht="12.75" customHeight="1" x14ac:dyDescent="0.2">
      <c r="A46" s="213" t="s">
        <v>25</v>
      </c>
      <c r="B46" s="213"/>
      <c r="C46" s="213"/>
      <c r="D46" s="133">
        <v>0</v>
      </c>
    </row>
    <row r="47" spans="1:7" ht="15" x14ac:dyDescent="0.25">
      <c r="A47" s="289" t="s">
        <v>26</v>
      </c>
      <c r="B47" s="290"/>
      <c r="C47" s="290"/>
      <c r="D47" s="291"/>
    </row>
    <row r="48" spans="1:7" ht="12.75" customHeight="1" x14ac:dyDescent="0.2">
      <c r="A48" s="239" t="s">
        <v>24</v>
      </c>
      <c r="B48" s="240"/>
      <c r="C48" s="241"/>
      <c r="D48" s="123">
        <v>0</v>
      </c>
    </row>
    <row r="49" spans="1:6" x14ac:dyDescent="0.2">
      <c r="A49" s="239" t="s">
        <v>27</v>
      </c>
      <c r="B49" s="240"/>
      <c r="C49" s="241"/>
      <c r="D49" s="123">
        <v>0</v>
      </c>
    </row>
    <row r="50" spans="1:6" ht="12.75" customHeight="1" x14ac:dyDescent="0.2">
      <c r="A50" s="239" t="s">
        <v>54</v>
      </c>
      <c r="B50" s="240"/>
      <c r="C50" s="241"/>
      <c r="D50" s="123">
        <v>0</v>
      </c>
    </row>
    <row r="51" spans="1:6" ht="12.75" customHeight="1" x14ac:dyDescent="0.2">
      <c r="A51" s="214" t="s">
        <v>28</v>
      </c>
      <c r="B51" s="292"/>
      <c r="C51" s="293"/>
      <c r="D51" s="133">
        <v>0</v>
      </c>
    </row>
    <row r="52" spans="1:6" ht="15" x14ac:dyDescent="0.25">
      <c r="A52" s="289" t="s">
        <v>29</v>
      </c>
      <c r="B52" s="290"/>
      <c r="C52" s="290"/>
      <c r="D52" s="291"/>
    </row>
    <row r="53" spans="1:6" ht="12.75" customHeight="1" x14ac:dyDescent="0.2">
      <c r="A53" s="239" t="s">
        <v>24</v>
      </c>
      <c r="B53" s="240"/>
      <c r="C53" s="241"/>
      <c r="D53" s="123">
        <v>0</v>
      </c>
    </row>
    <row r="54" spans="1:6" x14ac:dyDescent="0.2">
      <c r="A54" s="239" t="s">
        <v>27</v>
      </c>
      <c r="B54" s="240"/>
      <c r="C54" s="241"/>
      <c r="D54" s="123">
        <v>0</v>
      </c>
    </row>
    <row r="55" spans="1:6" ht="12.75" customHeight="1" x14ac:dyDescent="0.2">
      <c r="A55" s="239" t="s">
        <v>54</v>
      </c>
      <c r="B55" s="240"/>
      <c r="C55" s="241"/>
      <c r="D55" s="123">
        <v>0</v>
      </c>
    </row>
    <row r="56" spans="1:6" ht="12.75" customHeight="1" x14ac:dyDescent="0.2">
      <c r="A56" s="214" t="s">
        <v>30</v>
      </c>
      <c r="B56" s="292"/>
      <c r="C56" s="29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7" t="s">
        <v>31</v>
      </c>
      <c r="B58" s="298"/>
      <c r="C58" s="298"/>
      <c r="D58" s="299"/>
    </row>
    <row r="59" spans="1:6" x14ac:dyDescent="0.2">
      <c r="A59" s="294" t="s">
        <v>62</v>
      </c>
      <c r="B59" s="295"/>
      <c r="C59" s="296"/>
      <c r="D59" s="165">
        <v>-6897.4599999999991</v>
      </c>
    </row>
    <row r="60" spans="1:6" x14ac:dyDescent="0.2">
      <c r="A60" s="294" t="s">
        <v>63</v>
      </c>
      <c r="B60" s="295"/>
      <c r="C60" s="296"/>
      <c r="D60" s="165">
        <v>18959.899999999998</v>
      </c>
    </row>
    <row r="61" spans="1:6" x14ac:dyDescent="0.2">
      <c r="A61" s="288" t="s">
        <v>64</v>
      </c>
      <c r="B61" s="288"/>
      <c r="C61" s="288"/>
      <c r="D61" s="165">
        <v>0</v>
      </c>
      <c r="F61" s="175"/>
    </row>
    <row r="62" spans="1:6" x14ac:dyDescent="0.2">
      <c r="A62" s="288" t="s">
        <v>65</v>
      </c>
      <c r="B62" s="288"/>
      <c r="C62" s="288"/>
      <c r="D62" s="165">
        <v>0</v>
      </c>
      <c r="F62" s="175"/>
    </row>
    <row r="63" spans="1:6" x14ac:dyDescent="0.2">
      <c r="A63" s="288" t="s">
        <v>66</v>
      </c>
      <c r="B63" s="288"/>
      <c r="C63" s="288"/>
      <c r="D63" s="165">
        <v>0</v>
      </c>
    </row>
    <row r="64" spans="1:6" ht="33.75" customHeight="1" x14ac:dyDescent="0.2">
      <c r="A64" s="294" t="s">
        <v>77</v>
      </c>
      <c r="B64" s="295"/>
      <c r="C64" s="296"/>
      <c r="D64" s="165">
        <v>0</v>
      </c>
    </row>
    <row r="65" spans="1:5" ht="34.5" customHeight="1" x14ac:dyDescent="0.2">
      <c r="A65" s="294" t="s">
        <v>76</v>
      </c>
      <c r="B65" s="295"/>
      <c r="C65" s="296"/>
      <c r="D65" s="165">
        <v>12062.439999999999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313" t="s">
        <v>37</v>
      </c>
      <c r="B75" s="313"/>
      <c r="C75" s="313"/>
      <c r="D75" s="31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6" sqref="B16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79</v>
      </c>
      <c r="B1" s="315"/>
      <c r="C1" s="315"/>
    </row>
    <row r="2" spans="1:6" x14ac:dyDescent="0.25">
      <c r="A2" s="315" t="s">
        <v>80</v>
      </c>
      <c r="B2" s="315"/>
      <c r="C2" s="315"/>
    </row>
    <row r="3" spans="1:6" x14ac:dyDescent="0.25">
      <c r="A3" s="315" t="s">
        <v>81</v>
      </c>
      <c r="B3" s="315"/>
      <c r="C3" s="315"/>
    </row>
    <row r="4" spans="1:6" x14ac:dyDescent="0.25">
      <c r="C4" s="178"/>
    </row>
    <row r="5" spans="1:6" ht="25.5" x14ac:dyDescent="0.25">
      <c r="A5" s="179" t="s">
        <v>82</v>
      </c>
      <c r="B5" s="180" t="s">
        <v>83</v>
      </c>
      <c r="C5" s="181">
        <f>SUM(C7:C7)</f>
        <v>6171.95</v>
      </c>
    </row>
    <row r="6" spans="1:6" x14ac:dyDescent="0.25">
      <c r="A6" s="182"/>
      <c r="B6" s="183" t="s">
        <v>84</v>
      </c>
      <c r="C6" s="184"/>
    </row>
    <row r="7" spans="1:6" x14ac:dyDescent="0.25">
      <c r="A7" s="185">
        <v>1</v>
      </c>
      <c r="B7" s="186" t="s">
        <v>85</v>
      </c>
      <c r="C7" s="187">
        <v>6171.95</v>
      </c>
    </row>
    <row r="8" spans="1:6" x14ac:dyDescent="0.25">
      <c r="A8" s="188"/>
      <c r="B8" s="189"/>
      <c r="C8" s="190"/>
    </row>
    <row r="9" spans="1:6" x14ac:dyDescent="0.25">
      <c r="C9" s="178"/>
    </row>
    <row r="10" spans="1:6" x14ac:dyDescent="0.25">
      <c r="A10" s="191" t="s">
        <v>86</v>
      </c>
      <c r="B10" s="192"/>
      <c r="C10" s="192" t="s">
        <v>87</v>
      </c>
      <c r="F10" s="192"/>
    </row>
    <row r="11" spans="1:6" x14ac:dyDescent="0.25">
      <c r="A11" s="191"/>
      <c r="B11" s="192"/>
      <c r="C11" s="192"/>
      <c r="F11" s="192"/>
    </row>
    <row r="12" spans="1:6" x14ac:dyDescent="0.25">
      <c r="A12" s="191"/>
      <c r="B12" s="192"/>
      <c r="C12" s="192"/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 t="s">
        <v>88</v>
      </c>
      <c r="B14" s="192"/>
      <c r="C14" s="192" t="s">
        <v>89</v>
      </c>
      <c r="F14" s="192"/>
    </row>
    <row r="15" spans="1:6" x14ac:dyDescent="0.25">
      <c r="A15" s="193"/>
      <c r="B15" s="194"/>
      <c r="C15" s="194"/>
      <c r="D15" s="194"/>
    </row>
    <row r="16" spans="1:6" x14ac:dyDescent="0.25">
      <c r="A16" s="189"/>
      <c r="B16" s="195"/>
      <c r="C16" s="196"/>
    </row>
    <row r="17" spans="1:3" x14ac:dyDescent="0.25">
      <c r="A17" s="189"/>
      <c r="B17" s="195"/>
      <c r="C17" s="196"/>
    </row>
    <row r="18" spans="1:3" x14ac:dyDescent="0.25">
      <c r="A18" s="189"/>
      <c r="B18" s="189"/>
      <c r="C18" s="190"/>
    </row>
    <row r="19" spans="1:3" x14ac:dyDescent="0.25">
      <c r="A19" s="189"/>
      <c r="B19" s="189"/>
      <c r="C19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2020-03-23T10:56:08Z</dcterms:modified>
</cp:coreProperties>
</file>