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2"/>
  </bookViews>
  <sheets>
    <sheet name="ОБЩАЯ 2019г." sheetId="1" state="hidden" r:id="rId1"/>
    <sheet name="2020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<sst xmlns="http://schemas.openxmlformats.org/spreadsheetml/2006/main" count="133" uniqueCount="94">
  <si>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</si>
  <si>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</si>
  <si>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</si>
  <si>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</si>
  <si>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</si>
  <si>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</si>
  <si>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</si>
  <si>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</si>
  <si>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</si>
  <si>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</si>
  <si>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</si>
  <si>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</si>
  <si>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</si>
  <si>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</si>
  <si>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</si>
  <si>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</si>
  <si>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</si>
  <si>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</si>
  <si>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</si>
  <si>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</si>
  <si>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</si>
  <si>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</si>
  <si>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</si>
  <si>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</si>
  <si>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</si>
  <si>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</si>
  <si>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</si>
  <si>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</si>
  <si>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</si>
  <si>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</si>
  <si>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</si>
  <si>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</si>
  <si>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</si>
  <si>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</si>
  <si>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</si>
  <si>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</si>
  <si>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</si>
  <si>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</si>
  <si>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</si>
  <si>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</si>
  <si>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</si>
  <si>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</si>
  <si>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</si>
  <si>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</si>
  <si>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</si>
  <si>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</si>
  <si>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</si>
  <si>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</si>
  <si>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</si>
  <si>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</si>
  <si>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</si>
  <si>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</si>
  <si>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</si>
  <si>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</si>
  <si>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</si>
  <si>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</si>
  <si>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</si>
  <si>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</si>
  <si>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</si>
  <si>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</si>
  <si>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</si>
  <si>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</si>
  <si>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</si>
  <si>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</si>
  <si>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</si>
  <si>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</si>
  <si>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</si>
  <si>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</si>
  <si>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</si>
  <si>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</si>
  <si>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</si>
  <si>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</si>
  <si>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</si>
  <si>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</si>
  <si>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</si>
  <si>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</si>
  <si>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</si>
  <si>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</si>
  <si>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</si>
  <si>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</si>
  <si>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23 а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</si>
  <si>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</si>
  <si>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</si>
  <si>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</si>
  <si>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</si>
  <si>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Воронежская, 23-а</t>
  </si>
  <si>
    <t>№
п/п</t>
  </si>
  <si>
    <t>Выполнено работ по текущему ремонту всего в рублях :</t>
  </si>
  <si>
    <t>в том числе</t>
  </si>
  <si>
    <t>Работы по техническому диагностированию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</si>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</sst>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90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1" fillId="34" borderId="11" xfId="0" applyFont="1" applyFill="1" applyBorder="1" applyAlignment="1">
      <alignment horizontal="left" vertical="center" wrapText="1"/>
    </xf>
    <xf numFmtId="0" fontId="101" fillId="34" borderId="12" xfId="0" applyFont="1" applyFill="1" applyBorder="1" applyAlignment="1">
      <alignment horizontal="left" vertical="center" wrapText="1"/>
    </xf>
    <xf numFmtId="0" fontId="101" fillId="34" borderId="15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102" fillId="34" borderId="10" xfId="0" applyFont="1" applyFill="1" applyBorder="1" applyAlignment="1">
      <alignment horizontal="left" vertical="center" wrapText="1"/>
    </xf>
    <xf numFmtId="0" fontId="101" fillId="13" borderId="11" xfId="0" applyFont="1" applyFill="1" applyBorder="1" applyAlignment="1">
      <alignment horizontal="left" vertical="center" wrapText="1"/>
    </xf>
    <xf numFmtId="0" fontId="101" fillId="13" borderId="12" xfId="0" applyFont="1" applyFill="1" applyBorder="1" applyAlignment="1">
      <alignment horizontal="left" vertical="center" wrapText="1"/>
    </xf>
    <xf numFmtId="0" fontId="101" fillId="13" borderId="15" xfId="0" applyFont="1" applyFill="1" applyBorder="1" applyAlignment="1">
      <alignment horizontal="left" vertical="center" wrapText="1"/>
    </xf>
    <xf numFmtId="0" fontId="101" fillId="33" borderId="11" xfId="0" applyFont="1" applyFill="1" applyBorder="1" applyAlignment="1">
      <alignment horizontal="left" vertical="center" wrapText="1"/>
    </xf>
    <xf numFmtId="0" fontId="101" fillId="33" borderId="12" xfId="0" applyFont="1" applyFill="1" applyBorder="1" applyAlignment="1">
      <alignment horizontal="left" vertical="center" wrapText="1"/>
    </xf>
    <xf numFmtId="0" fontId="101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3" fillId="0" borderId="0" xfId="0" applyFont="1" applyAlignment="1">
      <alignment/>
    </xf>
    <xf numFmtId="173" fontId="103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left"/>
    </xf>
    <xf numFmtId="0" fontId="103" fillId="0" borderId="11" xfId="0" applyFont="1" applyBorder="1" applyAlignment="1">
      <alignment horizontal="center"/>
    </xf>
    <xf numFmtId="173" fontId="103" fillId="0" borderId="10" xfId="58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10" xfId="0" applyFont="1" applyBorder="1" applyAlignment="1">
      <alignment/>
    </xf>
    <xf numFmtId="173" fontId="103" fillId="0" borderId="10" xfId="58" applyFont="1" applyBorder="1" applyAlignment="1">
      <alignment/>
    </xf>
    <xf numFmtId="0" fontId="103" fillId="0" borderId="0" xfId="0" applyFont="1" applyBorder="1" applyAlignment="1">
      <alignment horizontal="center"/>
    </xf>
    <xf numFmtId="0" fontId="103" fillId="0" borderId="0" xfId="0" applyFont="1" applyBorder="1" applyAlignment="1">
      <alignment/>
    </xf>
    <xf numFmtId="173" fontId="103" fillId="0" borderId="0" xfId="58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38" fontId="103" fillId="0" borderId="0" xfId="0" applyNumberFormat="1" applyFont="1" applyAlignment="1">
      <alignment/>
    </xf>
    <xf numFmtId="40" fontId="10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1" t="s">
        <v>58</v>
      </c>
      <c r="B1" s="171"/>
      <c r="C1" s="171"/>
      <c r="D1" s="171"/>
      <c r="E1" s="171"/>
      <c r="F1" s="171"/>
      <c r="G1" s="171"/>
    </row>
    <row r="2" spans="1:4" ht="12.75">
      <c r="A2" s="172" t="s">
        <v>0</v>
      </c>
      <c r="B2" s="172"/>
      <c r="C2" s="3">
        <f>C3+C4</f>
        <v>400</v>
      </c>
      <c r="D2" s="4"/>
    </row>
    <row r="3" spans="1:5" ht="12.75">
      <c r="A3" s="173" t="s">
        <v>1</v>
      </c>
      <c r="B3" s="173"/>
      <c r="C3" s="142">
        <v>400</v>
      </c>
      <c r="D3" s="4"/>
      <c r="E3" s="7"/>
    </row>
    <row r="4" spans="1:5" ht="12.75">
      <c r="A4" s="173" t="s">
        <v>2</v>
      </c>
      <c r="B4" s="173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4" t="s">
        <v>39</v>
      </c>
      <c r="B6" s="174"/>
      <c r="C6" s="174"/>
      <c r="D6" s="175"/>
      <c r="E6" s="11" t="s">
        <v>42</v>
      </c>
      <c r="F6" s="12" t="s">
        <v>43</v>
      </c>
      <c r="G6" s="13" t="s">
        <v>40</v>
      </c>
    </row>
    <row r="7" spans="1:7" ht="21" customHeight="1">
      <c r="A7" s="174"/>
      <c r="B7" s="174"/>
      <c r="C7" s="174"/>
      <c r="D7" s="175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6" t="s">
        <v>11</v>
      </c>
      <c r="B8" s="177"/>
      <c r="C8" s="177"/>
      <c r="D8" s="177"/>
      <c r="E8" s="177"/>
      <c r="F8" s="177"/>
      <c r="G8" s="178"/>
    </row>
    <row r="9" spans="1:8" s="17" customFormat="1" ht="28.5" customHeight="1">
      <c r="A9" s="179" t="s">
        <v>59</v>
      </c>
      <c r="B9" s="179"/>
      <c r="C9" s="180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1" t="s">
        <v>60</v>
      </c>
      <c r="B13" s="182"/>
      <c r="C13" s="183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4" t="s">
        <v>3</v>
      </c>
      <c r="B14" s="185"/>
      <c r="C14" s="186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7" t="s">
        <v>4</v>
      </c>
      <c r="B15" s="187"/>
      <c r="C15" s="18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9" t="s">
        <v>5</v>
      </c>
      <c r="B16" s="190"/>
      <c r="C16" s="190"/>
      <c r="D16" s="190"/>
      <c r="E16" s="190"/>
      <c r="F16" s="190"/>
      <c r="G16" s="191"/>
    </row>
    <row r="17" spans="1:11" s="17" customFormat="1" ht="25.5" customHeight="1">
      <c r="A17" s="192" t="s">
        <v>6</v>
      </c>
      <c r="B17" s="192"/>
      <c r="C17" s="193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4" t="s">
        <v>7</v>
      </c>
      <c r="B18" s="185"/>
      <c r="C18" s="185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7" t="s">
        <v>8</v>
      </c>
      <c r="B19" s="187"/>
      <c r="C19" s="187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9" t="s">
        <v>67</v>
      </c>
      <c r="B20" s="190"/>
      <c r="C20" s="190"/>
      <c r="D20" s="190"/>
      <c r="E20" s="190"/>
      <c r="F20" s="190"/>
      <c r="G20" s="191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4" t="s">
        <v>46</v>
      </c>
      <c r="B21" s="194"/>
      <c r="C21" s="194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5" t="s">
        <v>47</v>
      </c>
      <c r="B22" s="196"/>
      <c r="C22" s="197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8" t="s">
        <v>68</v>
      </c>
      <c r="B23" s="198"/>
      <c r="C23" s="19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9" t="s">
        <v>38</v>
      </c>
      <c r="B25" s="200"/>
      <c r="C25" s="200"/>
      <c r="D25" s="201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2" t="s">
        <v>9</v>
      </c>
      <c r="B26" s="202"/>
      <c r="C26" s="202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3" t="s">
        <v>10</v>
      </c>
      <c r="B27" s="203"/>
      <c r="C27" s="203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4" t="s">
        <v>48</v>
      </c>
      <c r="B29" s="205"/>
      <c r="C29" s="206"/>
      <c r="D29" s="37"/>
      <c r="E29" s="210">
        <f>E44+E48+E53+E58+E63</f>
        <v>65760</v>
      </c>
      <c r="F29" s="38"/>
      <c r="G29" s="38"/>
      <c r="H29" s="104"/>
    </row>
    <row r="30" spans="1:8" s="39" customFormat="1" ht="12.75">
      <c r="A30" s="207"/>
      <c r="B30" s="208"/>
      <c r="C30" s="209"/>
      <c r="D30" s="40"/>
      <c r="E30" s="210"/>
      <c r="F30" s="38"/>
      <c r="G30" s="38"/>
      <c r="H30" s="104"/>
    </row>
    <row r="31" spans="1:8" s="39" customFormat="1" ht="15">
      <c r="A31" s="211" t="s">
        <v>11</v>
      </c>
      <c r="B31" s="211"/>
      <c r="C31" s="211"/>
      <c r="D31" s="211"/>
      <c r="E31" s="211"/>
      <c r="F31" s="38"/>
      <c r="G31" s="38"/>
      <c r="H31" s="104"/>
    </row>
    <row r="32" spans="1:8" s="39" customFormat="1" ht="24.75" customHeight="1">
      <c r="A32" s="212" t="s">
        <v>12</v>
      </c>
      <c r="B32" s="212"/>
      <c r="C32" s="212"/>
      <c r="D32" s="41"/>
      <c r="E32" s="42"/>
      <c r="F32" s="38"/>
      <c r="G32" s="38"/>
      <c r="H32" s="104"/>
    </row>
    <row r="33" spans="1:9" s="39" customFormat="1" ht="45.75" customHeight="1">
      <c r="A33" s="213" t="s">
        <v>55</v>
      </c>
      <c r="B33" s="214"/>
      <c r="C33" s="21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3" t="s">
        <v>49</v>
      </c>
      <c r="B34" s="214"/>
      <c r="C34" s="21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2" t="s">
        <v>13</v>
      </c>
      <c r="B35" s="212"/>
      <c r="C35" s="212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3" t="s">
        <v>50</v>
      </c>
      <c r="B36" s="214"/>
      <c r="C36" s="21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3" t="s">
        <v>51</v>
      </c>
      <c r="B37" s="214"/>
      <c r="C37" s="21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6" t="s">
        <v>14</v>
      </c>
      <c r="B38" s="216"/>
      <c r="C38" s="216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6" t="s">
        <v>61</v>
      </c>
      <c r="B39" s="216"/>
      <c r="C39" s="216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7" t="s">
        <v>17</v>
      </c>
      <c r="B40" s="218"/>
      <c r="C40" s="219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6" t="s">
        <v>41</v>
      </c>
      <c r="B41" s="216"/>
      <c r="C41" s="216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3" t="s">
        <v>15</v>
      </c>
      <c r="B42" s="214"/>
      <c r="C42" s="21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3" t="s">
        <v>16</v>
      </c>
      <c r="B43" s="214"/>
      <c r="C43" s="21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0" t="s">
        <v>18</v>
      </c>
      <c r="B44" s="220"/>
      <c r="C44" s="220"/>
      <c r="D44" s="54"/>
      <c r="E44" s="126">
        <f>E40+E41+E42+E43</f>
        <v>60928</v>
      </c>
    </row>
    <row r="45" spans="1:5" ht="15">
      <c r="A45" s="211" t="s">
        <v>5</v>
      </c>
      <c r="B45" s="211"/>
      <c r="C45" s="211"/>
      <c r="D45" s="211"/>
      <c r="E45" s="211"/>
    </row>
    <row r="46" spans="1:8" ht="12.75">
      <c r="A46" s="221" t="s">
        <v>19</v>
      </c>
      <c r="B46" s="221"/>
      <c r="C46" s="221"/>
      <c r="D46" s="143">
        <v>3.97</v>
      </c>
      <c r="E46" s="123">
        <v>2000</v>
      </c>
      <c r="H46" s="104"/>
    </row>
    <row r="47" spans="1:8" ht="12.75">
      <c r="A47" s="216" t="s">
        <v>41</v>
      </c>
      <c r="B47" s="216"/>
      <c r="C47" s="216"/>
      <c r="D47" s="143">
        <v>0.59</v>
      </c>
      <c r="E47" s="123">
        <f>D47*C2*12</f>
        <v>2832</v>
      </c>
      <c r="H47" s="108"/>
    </row>
    <row r="48" spans="1:5" ht="12.75">
      <c r="A48" s="212" t="s">
        <v>20</v>
      </c>
      <c r="B48" s="212"/>
      <c r="C48" s="212"/>
      <c r="D48" s="48"/>
      <c r="E48" s="124">
        <f>SUM(E46:E47)</f>
        <v>4832</v>
      </c>
    </row>
    <row r="49" spans="1:8" s="27" customFormat="1" ht="14.25" customHeight="1">
      <c r="A49" s="222" t="s">
        <v>21</v>
      </c>
      <c r="B49" s="223"/>
      <c r="C49" s="223"/>
      <c r="D49" s="223"/>
      <c r="E49" s="224"/>
      <c r="F49" s="56"/>
      <c r="G49" s="56"/>
      <c r="H49" s="101"/>
    </row>
    <row r="50" spans="1:8" s="27" customFormat="1" ht="51" customHeight="1">
      <c r="A50" s="225" t="s">
        <v>22</v>
      </c>
      <c r="B50" s="226"/>
      <c r="C50" s="227"/>
      <c r="D50" s="57"/>
      <c r="E50" s="135">
        <v>0</v>
      </c>
      <c r="F50" s="56"/>
      <c r="G50" s="56"/>
      <c r="H50" s="101"/>
    </row>
    <row r="51" spans="1:8" s="27" customFormat="1" ht="12.75" customHeight="1">
      <c r="A51" s="228" t="s">
        <v>23</v>
      </c>
      <c r="B51" s="229"/>
      <c r="C51" s="230"/>
      <c r="D51" s="57"/>
      <c r="E51" s="135">
        <v>0</v>
      </c>
      <c r="F51" s="56"/>
      <c r="G51" s="56"/>
      <c r="H51" s="101"/>
    </row>
    <row r="52" spans="1:8" s="27" customFormat="1" ht="12.75" customHeight="1">
      <c r="A52" s="231" t="s">
        <v>24</v>
      </c>
      <c r="B52" s="231"/>
      <c r="C52" s="23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2" t="s">
        <v>25</v>
      </c>
      <c r="B53" s="232"/>
      <c r="C53" s="23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3" t="s">
        <v>26</v>
      </c>
      <c r="B54" s="234"/>
      <c r="C54" s="234"/>
      <c r="D54" s="234"/>
      <c r="E54" s="235"/>
      <c r="F54" s="59"/>
      <c r="G54" s="59"/>
      <c r="H54" s="102"/>
    </row>
    <row r="55" spans="1:8" s="31" customFormat="1" ht="12.75">
      <c r="A55" s="236" t="s">
        <v>24</v>
      </c>
      <c r="B55" s="236"/>
      <c r="C55" s="236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6" t="s">
        <v>27</v>
      </c>
      <c r="B56" s="236"/>
      <c r="C56" s="236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7" t="s">
        <v>54</v>
      </c>
      <c r="B57" s="238"/>
      <c r="C57" s="239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0" t="s">
        <v>28</v>
      </c>
      <c r="B58" s="240"/>
      <c r="C58" s="240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1" t="s">
        <v>29</v>
      </c>
      <c r="B59" s="242"/>
      <c r="C59" s="242"/>
      <c r="D59" s="242"/>
      <c r="E59" s="243"/>
      <c r="F59" s="61"/>
      <c r="G59" s="61"/>
      <c r="H59" s="103"/>
    </row>
    <row r="60" spans="1:8" s="33" customFormat="1" ht="12.75" customHeight="1">
      <c r="A60" s="244" t="s">
        <v>24</v>
      </c>
      <c r="B60" s="244"/>
      <c r="C60" s="244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4" t="s">
        <v>27</v>
      </c>
      <c r="B61" s="244"/>
      <c r="C61" s="244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4" t="s">
        <v>54</v>
      </c>
      <c r="B62" s="244"/>
      <c r="C62" s="244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5" t="s">
        <v>30</v>
      </c>
      <c r="B63" s="245"/>
      <c r="C63" s="245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6" t="s">
        <v>31</v>
      </c>
      <c r="B65" s="247"/>
      <c r="C65" s="247"/>
      <c r="D65" s="247"/>
      <c r="E65" s="248"/>
    </row>
    <row r="66" spans="1:8" ht="12.75">
      <c r="A66" s="249" t="s">
        <v>62</v>
      </c>
      <c r="B66" s="250"/>
      <c r="C66" s="251"/>
      <c r="D66" s="67"/>
      <c r="E66" s="155">
        <f>E15-E44</f>
        <v>-35077.65986394558</v>
      </c>
      <c r="H66" s="110"/>
    </row>
    <row r="67" spans="1:5" ht="12.75">
      <c r="A67" s="249" t="s">
        <v>63</v>
      </c>
      <c r="B67" s="250"/>
      <c r="C67" s="251"/>
      <c r="D67" s="67"/>
      <c r="E67" s="154" t="e">
        <f>F19-E48</f>
        <v>#DIV/0!</v>
      </c>
    </row>
    <row r="68" spans="1:8" s="31" customFormat="1" ht="12.75">
      <c r="A68" s="252" t="s">
        <v>64</v>
      </c>
      <c r="B68" s="252"/>
      <c r="C68" s="252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3" t="s">
        <v>65</v>
      </c>
      <c r="B69" s="253"/>
      <c r="C69" s="253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4" t="s">
        <v>66</v>
      </c>
      <c r="B70" s="254"/>
      <c r="C70" s="254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5" t="s">
        <v>77</v>
      </c>
      <c r="B71" s="256"/>
      <c r="C71" s="257"/>
      <c r="D71" s="77"/>
      <c r="E71" s="78">
        <v>0</v>
      </c>
      <c r="F71" s="56"/>
      <c r="G71" s="56"/>
      <c r="H71" s="76"/>
    </row>
    <row r="72" spans="1:11" ht="34.5" customHeight="1">
      <c r="A72" s="258" t="s">
        <v>76</v>
      </c>
      <c r="B72" s="259"/>
      <c r="C72" s="260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1" t="s">
        <v>37</v>
      </c>
      <c r="B81" s="261"/>
      <c r="C81" s="261"/>
      <c r="D81" s="261"/>
      <c r="E81" s="261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6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171" t="s">
        <v>80</v>
      </c>
      <c r="B1" s="171"/>
      <c r="C1" s="171"/>
      <c r="D1" s="171"/>
      <c r="E1" s="171"/>
      <c r="F1" s="171"/>
    </row>
    <row r="2" spans="1:6" ht="31.5">
      <c r="A2" s="262" t="s">
        <v>39</v>
      </c>
      <c r="B2" s="262"/>
      <c r="C2" s="262"/>
      <c r="D2" s="163" t="s">
        <v>42</v>
      </c>
      <c r="E2" s="163" t="s">
        <v>43</v>
      </c>
      <c r="F2" s="168" t="s">
        <v>40</v>
      </c>
    </row>
    <row r="3" spans="1:6" ht="21" customHeight="1">
      <c r="A3" s="262"/>
      <c r="B3" s="262"/>
      <c r="C3" s="262"/>
      <c r="D3" s="164">
        <v>109303.32</v>
      </c>
      <c r="E3" s="164">
        <v>92050.23</v>
      </c>
      <c r="F3" s="164">
        <v>17253.09000000001</v>
      </c>
    </row>
    <row r="4" spans="1:6" ht="12.75" customHeight="1">
      <c r="A4" s="176" t="s">
        <v>11</v>
      </c>
      <c r="B4" s="177"/>
      <c r="C4" s="177"/>
      <c r="D4" s="177"/>
      <c r="E4" s="177"/>
      <c r="F4" s="178"/>
    </row>
    <row r="5" spans="1:6" ht="28.5" customHeight="1">
      <c r="A5" s="263" t="s">
        <v>59</v>
      </c>
      <c r="B5" s="263"/>
      <c r="C5" s="264"/>
      <c r="D5" s="162">
        <v>77601.6</v>
      </c>
      <c r="E5" s="162">
        <v>65364.38</v>
      </c>
      <c r="F5" s="162">
        <v>12237.22000000001</v>
      </c>
    </row>
    <row r="6" spans="1:6" ht="12.75" customHeight="1">
      <c r="A6" s="187" t="s">
        <v>4</v>
      </c>
      <c r="B6" s="187"/>
      <c r="C6" s="188"/>
      <c r="D6" s="164">
        <v>77601.6</v>
      </c>
      <c r="E6" s="164">
        <v>65364.38</v>
      </c>
      <c r="F6" s="164">
        <v>12237.22000000001</v>
      </c>
    </row>
    <row r="7" spans="1:6" ht="12.75" customHeight="1">
      <c r="A7" s="189" t="s">
        <v>5</v>
      </c>
      <c r="B7" s="190"/>
      <c r="C7" s="190"/>
      <c r="D7" s="190"/>
      <c r="E7" s="190"/>
      <c r="F7" s="191"/>
    </row>
    <row r="8" spans="1:6" ht="25.5" customHeight="1">
      <c r="A8" s="265" t="s">
        <v>6</v>
      </c>
      <c r="B8" s="265"/>
      <c r="C8" s="266"/>
      <c r="D8" s="162">
        <v>31701.72</v>
      </c>
      <c r="E8" s="162">
        <v>26685.85</v>
      </c>
      <c r="F8" s="162">
        <v>5015.870000000003</v>
      </c>
    </row>
    <row r="9" spans="1:6" ht="12.75" customHeight="1">
      <c r="A9" s="187" t="s">
        <v>8</v>
      </c>
      <c r="B9" s="187"/>
      <c r="C9" s="187"/>
      <c r="D9" s="164">
        <v>31701.72</v>
      </c>
      <c r="E9" s="164">
        <v>26685.85</v>
      </c>
      <c r="F9" s="164">
        <v>5015.870000000003</v>
      </c>
    </row>
    <row r="10" spans="1:5" ht="12.75" customHeight="1">
      <c r="A10" s="169"/>
      <c r="B10" s="169"/>
      <c r="C10" s="169"/>
      <c r="D10" s="161"/>
      <c r="E10" s="161"/>
    </row>
    <row r="11" spans="1:6" s="39" customFormat="1" ht="26.25" customHeight="1">
      <c r="A11" s="267" t="s">
        <v>48</v>
      </c>
      <c r="B11" s="268"/>
      <c r="C11" s="269"/>
      <c r="D11" s="133">
        <v>79559.74</v>
      </c>
      <c r="E11" s="38"/>
      <c r="F11" s="38"/>
    </row>
    <row r="12" spans="1:6" s="39" customFormat="1" ht="15">
      <c r="A12" s="211" t="s">
        <v>11</v>
      </c>
      <c r="B12" s="211"/>
      <c r="C12" s="211"/>
      <c r="D12" s="211"/>
      <c r="E12" s="38"/>
      <c r="F12" s="38"/>
    </row>
    <row r="13" spans="1:6" s="39" customFormat="1" ht="24.75" customHeight="1">
      <c r="A13" s="187" t="s">
        <v>12</v>
      </c>
      <c r="B13" s="187"/>
      <c r="C13" s="187"/>
      <c r="D13" s="164"/>
      <c r="E13" s="38"/>
      <c r="F13" s="38"/>
    </row>
    <row r="14" spans="1:6" s="39" customFormat="1" ht="45.75" customHeight="1">
      <c r="A14" s="213" t="s">
        <v>55</v>
      </c>
      <c r="B14" s="214"/>
      <c r="C14" s="215"/>
      <c r="D14" s="123">
        <v>51775.2</v>
      </c>
      <c r="E14" s="38"/>
      <c r="F14" s="38"/>
    </row>
    <row r="15" spans="1:5" s="39" customFormat="1" ht="12.75" customHeight="1">
      <c r="A15" s="213" t="s">
        <v>49</v>
      </c>
      <c r="B15" s="214"/>
      <c r="C15" s="215"/>
      <c r="D15" s="123"/>
      <c r="E15" s="38"/>
    </row>
    <row r="16" spans="1:6" s="39" customFormat="1" ht="25.5" customHeight="1">
      <c r="A16" s="187" t="s">
        <v>13</v>
      </c>
      <c r="B16" s="187"/>
      <c r="C16" s="187"/>
      <c r="D16" s="133"/>
      <c r="E16" s="38"/>
      <c r="F16" s="38"/>
    </row>
    <row r="17" spans="1:6" s="39" customFormat="1" ht="12.75">
      <c r="A17" s="213" t="s">
        <v>51</v>
      </c>
      <c r="B17" s="214"/>
      <c r="C17" s="215"/>
      <c r="D17" s="123">
        <v>7658.14</v>
      </c>
      <c r="E17" s="38"/>
      <c r="F17" s="38"/>
    </row>
    <row r="18" spans="1:6" s="39" customFormat="1" ht="12.75">
      <c r="A18" s="216" t="s">
        <v>14</v>
      </c>
      <c r="B18" s="216"/>
      <c r="C18" s="216"/>
      <c r="D18" s="123">
        <v>2631.6</v>
      </c>
      <c r="E18" s="38"/>
      <c r="F18" s="38"/>
    </row>
    <row r="19" spans="1:6" s="39" customFormat="1" ht="12.75" customHeight="1">
      <c r="A19" s="188" t="s">
        <v>17</v>
      </c>
      <c r="B19" s="270"/>
      <c r="C19" s="271"/>
      <c r="D19" s="133">
        <v>62064.939999999995</v>
      </c>
      <c r="E19" s="38"/>
      <c r="F19" s="38"/>
    </row>
    <row r="20" spans="1:6" s="39" customFormat="1" ht="12.75">
      <c r="A20" s="216" t="s">
        <v>41</v>
      </c>
      <c r="B20" s="216"/>
      <c r="C20" s="216"/>
      <c r="D20" s="123">
        <v>9853.2</v>
      </c>
      <c r="E20" s="38"/>
      <c r="F20" s="38"/>
    </row>
    <row r="21" spans="1:4" ht="12.75">
      <c r="A21" s="187" t="s">
        <v>18</v>
      </c>
      <c r="B21" s="187"/>
      <c r="C21" s="187"/>
      <c r="D21" s="133">
        <v>71918.14</v>
      </c>
    </row>
    <row r="22" spans="1:4" ht="15">
      <c r="A22" s="211" t="s">
        <v>5</v>
      </c>
      <c r="B22" s="211"/>
      <c r="C22" s="211"/>
      <c r="D22" s="211"/>
    </row>
    <row r="23" spans="1:4" ht="28.5" customHeight="1">
      <c r="A23" s="216" t="s">
        <v>19</v>
      </c>
      <c r="B23" s="216"/>
      <c r="C23" s="216"/>
      <c r="D23" s="123">
        <v>3480</v>
      </c>
    </row>
    <row r="24" spans="1:4" ht="12.75">
      <c r="A24" s="216" t="s">
        <v>41</v>
      </c>
      <c r="B24" s="216"/>
      <c r="C24" s="216"/>
      <c r="D24" s="123">
        <v>4161.6</v>
      </c>
    </row>
    <row r="25" spans="1:4" ht="12.75">
      <c r="A25" s="187" t="s">
        <v>20</v>
      </c>
      <c r="B25" s="187"/>
      <c r="C25" s="187"/>
      <c r="D25" s="133">
        <v>7641.6</v>
      </c>
    </row>
    <row r="26" spans="2:3" ht="12.75">
      <c r="B26" s="165"/>
      <c r="C26" s="165"/>
    </row>
    <row r="27" spans="1:4" ht="19.5" customHeight="1">
      <c r="A27" s="275" t="s">
        <v>31</v>
      </c>
      <c r="B27" s="276"/>
      <c r="C27" s="276"/>
      <c r="D27" s="277"/>
    </row>
    <row r="28" spans="1:4" ht="12.75">
      <c r="A28" s="272" t="s">
        <v>78</v>
      </c>
      <c r="B28" s="273"/>
      <c r="C28" s="274"/>
      <c r="D28" s="164">
        <v>-6553.760000000004</v>
      </c>
    </row>
    <row r="29" spans="1:4" ht="12.75">
      <c r="A29" s="272" t="s">
        <v>79</v>
      </c>
      <c r="B29" s="273"/>
      <c r="C29" s="274"/>
      <c r="D29" s="164">
        <v>19044.25</v>
      </c>
    </row>
    <row r="30" spans="1:4" ht="33.75" customHeight="1">
      <c r="A30" s="272" t="s">
        <v>81</v>
      </c>
      <c r="B30" s="273"/>
      <c r="C30" s="274"/>
      <c r="D30" s="164">
        <v>1.8700000000026193</v>
      </c>
    </row>
    <row r="31" spans="1:5" ht="34.5" customHeight="1">
      <c r="A31" s="272" t="s">
        <v>82</v>
      </c>
      <c r="B31" s="273"/>
      <c r="C31" s="274"/>
      <c r="D31" s="164">
        <v>12492.359999999999</v>
      </c>
      <c r="E31" s="80"/>
    </row>
    <row r="32" spans="1:5" ht="12.75">
      <c r="A32" s="170"/>
      <c r="B32" s="170"/>
      <c r="C32" s="170"/>
      <c r="D32" s="161"/>
      <c r="E32" s="80"/>
    </row>
    <row r="33" spans="1:5" ht="12.75">
      <c r="A33" s="170"/>
      <c r="B33" s="170"/>
      <c r="C33" s="170"/>
      <c r="D33" s="161"/>
      <c r="E33" s="80"/>
    </row>
    <row r="34" spans="1:4" ht="12.75">
      <c r="A34" s="83" t="s">
        <v>52</v>
      </c>
      <c r="D34" s="117" t="s">
        <v>53</v>
      </c>
    </row>
    <row r="35" ht="12.75">
      <c r="D35" s="117"/>
    </row>
    <row r="36" spans="1:4" ht="12.75">
      <c r="A36" s="86"/>
      <c r="B36" s="86"/>
      <c r="C36" s="86"/>
      <c r="D36" s="117"/>
    </row>
    <row r="37" spans="1:4" ht="12.75">
      <c r="A37" s="83" t="s">
        <v>32</v>
      </c>
      <c r="D37" s="167" t="s">
        <v>35</v>
      </c>
    </row>
  </sheetData>
  <sheetProtection/>
  <mergeCells count="28">
    <mergeCell ref="A31:C31"/>
    <mergeCell ref="A27:D27"/>
    <mergeCell ref="A28:C28"/>
    <mergeCell ref="A29:C29"/>
    <mergeCell ref="A21:C21"/>
    <mergeCell ref="A22:D22"/>
    <mergeCell ref="A23:C23"/>
    <mergeCell ref="A24:C24"/>
    <mergeCell ref="A25:C25"/>
    <mergeCell ref="A30:C30"/>
    <mergeCell ref="A15:C15"/>
    <mergeCell ref="A16:C16"/>
    <mergeCell ref="A17:C17"/>
    <mergeCell ref="A18:C18"/>
    <mergeCell ref="A19:C19"/>
    <mergeCell ref="A20:C20"/>
    <mergeCell ref="A8:C8"/>
    <mergeCell ref="A9:C9"/>
    <mergeCell ref="A11:C11"/>
    <mergeCell ref="A12:D12"/>
    <mergeCell ref="A13:C13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3.57421875" style="279" customWidth="1"/>
    <col min="2" max="2" width="67.8515625" style="279" customWidth="1"/>
    <col min="3" max="3" width="16.140625" style="279" customWidth="1"/>
    <col min="4" max="16384" width="9.140625" style="279" customWidth="1"/>
  </cols>
  <sheetData>
    <row r="1" spans="1:3" ht="15">
      <c r="A1" s="278" t="s">
        <v>83</v>
      </c>
      <c r="B1" s="278"/>
      <c r="C1" s="278"/>
    </row>
    <row r="2" spans="1:3" ht="15">
      <c r="A2" s="278" t="s">
        <v>84</v>
      </c>
      <c r="B2" s="278"/>
      <c r="C2" s="278"/>
    </row>
    <row r="3" spans="1:3" ht="15">
      <c r="A3" s="278" t="s">
        <v>85</v>
      </c>
      <c r="B3" s="278"/>
      <c r="C3" s="278"/>
    </row>
    <row r="4" ht="15">
      <c r="C4" s="280"/>
    </row>
    <row r="5" spans="1:3" ht="25.5">
      <c r="A5" s="281" t="s">
        <v>86</v>
      </c>
      <c r="B5" s="282" t="s">
        <v>87</v>
      </c>
      <c r="C5" s="283">
        <f>SUM(C7:C7)</f>
        <v>3480</v>
      </c>
    </row>
    <row r="6" spans="1:3" ht="15">
      <c r="A6" s="284"/>
      <c r="B6" s="285" t="s">
        <v>88</v>
      </c>
      <c r="C6" s="286"/>
    </row>
    <row r="7" spans="1:3" ht="15">
      <c r="A7" s="287">
        <v>1</v>
      </c>
      <c r="B7" s="288" t="s">
        <v>89</v>
      </c>
      <c r="C7" s="289">
        <v>3480</v>
      </c>
    </row>
    <row r="8" spans="1:3" ht="15">
      <c r="A8" s="290"/>
      <c r="B8" s="291"/>
      <c r="C8" s="292"/>
    </row>
    <row r="9" ht="15">
      <c r="C9" s="280"/>
    </row>
    <row r="10" spans="1:6" ht="15">
      <c r="A10" s="293" t="s">
        <v>90</v>
      </c>
      <c r="B10" s="294"/>
      <c r="C10" s="294" t="s">
        <v>91</v>
      </c>
      <c r="F10" s="294"/>
    </row>
    <row r="11" spans="1:6" ht="15">
      <c r="A11" s="293"/>
      <c r="B11" s="294"/>
      <c r="C11" s="294"/>
      <c r="F11" s="294"/>
    </row>
    <row r="12" spans="1:6" ht="15">
      <c r="A12" s="293"/>
      <c r="B12" s="294"/>
      <c r="C12" s="294"/>
      <c r="F12" s="294"/>
    </row>
    <row r="13" spans="1:6" ht="15">
      <c r="A13" s="293"/>
      <c r="B13" s="294"/>
      <c r="C13" s="294"/>
      <c r="F13" s="294"/>
    </row>
    <row r="14" spans="1:6" ht="15">
      <c r="A14" s="293" t="s">
        <v>92</v>
      </c>
      <c r="B14" s="294"/>
      <c r="C14" s="294" t="s">
        <v>93</v>
      </c>
      <c r="F14" s="294"/>
    </row>
    <row r="15" spans="1:4" ht="15">
      <c r="A15" s="295"/>
      <c r="B15" s="296"/>
      <c r="C15" s="296"/>
      <c r="D15" s="296"/>
    </row>
    <row r="16" spans="1:3" ht="15">
      <c r="A16" s="291"/>
      <c r="B16" s="297"/>
      <c r="C16" s="298"/>
    </row>
    <row r="17" spans="1:3" ht="15">
      <c r="A17" s="291"/>
      <c r="B17" s="297"/>
      <c r="C17" s="298"/>
    </row>
    <row r="18" spans="1:3" ht="15">
      <c r="A18" s="291"/>
      <c r="B18" s="291"/>
      <c r="C18" s="292"/>
    </row>
    <row r="19" spans="1:3" ht="15">
      <c r="A19" s="291"/>
      <c r="B19" s="291"/>
      <c r="C19" s="29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2021-03-15T06:42:41Z</dcterms:modified>
  <cp:category/>
  <cp:version/>
  <cp:contentType/>
  <cp:contentStatus/>
</cp:coreProperties>
</file>