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11" i="2" l="1"/>
  <c r="C7" i="2"/>
  <c r="C5" i="2"/>
</calcChain>
</file>

<file path=xl/sharedStrings.xml><?xml version="1.0" encoding="utf-8"?>
<sst xmlns="http://schemas.openxmlformats.org/spreadsheetml/2006/main" count="80" uniqueCount="73">
  <si>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30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</si>
  <si>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</si>
  <si>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</si>
  <si>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</si>
  <si>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</si>
  <si>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</si>
  <si>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</si>
  <si>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</si>
  <si>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</si>
  <si>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</si>
  <si>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</si>
  <si>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</si>
  <si>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</si>
  <si>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</si>
  <si>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</si>
  <si>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</si>
  <si>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</si>
  <si>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</si>
  <si>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</si>
  <si>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</si>
  <si>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</si>
  <si>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</si>
  <si>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</si>
  <si>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</si>
  <si>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</si>
  <si>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</si>
  <si>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</si>
  <si>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</si>
  <si>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</si>
  <si>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</si>
  <si>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</si>
  <si>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</si>
  <si>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</si>
  <si>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</si>
  <si>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</si>
  <si>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</si>
  <si>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</si>
  <si>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</si>
  <si>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</si>
  <si>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</si>
  <si>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</si>
  <si>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</si>
  <si>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</si>
  <si>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</si>
  <si>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</si>
  <si>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</si>
  <si>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</si>
  <si>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</si>
  <si>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</si>
  <si>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</si>
  <si>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</si>
  <si>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</si>
  <si>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</si>
  <si>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</si>
  <si>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</si>
  <si>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</si>
  <si>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</si>
  <si>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</si>
  <si>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</si>
  <si>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</si>
  <si>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</si>
  <si>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</si>
  <si>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</si>
  <si>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</si>
  <si>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</si>
  <si>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Карла Маркса, 30</t>
  </si>
  <si>
    <t>Покраска двери</t>
  </si>
  <si>
    <t>Проливка и настройка без выдачи свидетельства на поверочной установке УПТ -300, КМ-5</t>
  </si>
  <si>
    <t>Прочистка канализационного выпуска</t>
  </si>
  <si>
    <t>Установка окон подъезд № 11 (2017г.), 4, 8, 13</t>
  </si>
  <si>
    <t>Замена светильника</t>
  </si>
  <si>
    <t>Замена блока питания</t>
  </si>
  <si>
    <t>Ремонт домофона подъезд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</si>
</sst>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10" fillId="0" borderId="1" xfId="0" applyFont="1" applyBorder="1" applyAlignment="1">
      <alignment horizontal="left" wrapText="1"/>
    </xf>
    <xf numFmtId="43" fontId="10" fillId="0" borderId="1" xfId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0" workbookViewId="0">
      <selection activeCell="A67" sqref="A67:XFD82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42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4" width="9.140625" style="1" customWidth="1"/>
    <col min="265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20" width="9.140625" style="1" customWidth="1"/>
    <col min="521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6" width="9.140625" style="1" customWidth="1"/>
    <col min="777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2" width="9.140625" style="1" customWidth="1"/>
    <col min="1033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8" width="9.140625" style="1" customWidth="1"/>
    <col min="1289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4" width="9.140625" style="1" customWidth="1"/>
    <col min="1545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800" width="9.140625" style="1" customWidth="1"/>
    <col min="1801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6" width="9.140625" style="1" customWidth="1"/>
    <col min="2057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2" width="9.140625" style="1" customWidth="1"/>
    <col min="2313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8" width="9.140625" style="1" customWidth="1"/>
    <col min="2569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4" width="9.140625" style="1" customWidth="1"/>
    <col min="2825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80" width="9.140625" style="1" customWidth="1"/>
    <col min="3081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6" width="9.140625" style="1" customWidth="1"/>
    <col min="3337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2" width="9.140625" style="1" customWidth="1"/>
    <col min="3593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8" width="9.140625" style="1" customWidth="1"/>
    <col min="3849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4" width="9.140625" style="1" customWidth="1"/>
    <col min="4105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60" width="9.140625" style="1" customWidth="1"/>
    <col min="4361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6" width="9.140625" style="1" customWidth="1"/>
    <col min="4617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2" width="9.140625" style="1" customWidth="1"/>
    <col min="4873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8" width="9.140625" style="1" customWidth="1"/>
    <col min="5129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4" width="9.140625" style="1" customWidth="1"/>
    <col min="5385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40" width="9.140625" style="1" customWidth="1"/>
    <col min="5641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6" width="9.140625" style="1" customWidth="1"/>
    <col min="5897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2" width="9.140625" style="1" customWidth="1"/>
    <col min="6153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8" width="9.140625" style="1" customWidth="1"/>
    <col min="6409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4" width="9.140625" style="1" customWidth="1"/>
    <col min="6665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20" width="9.140625" style="1" customWidth="1"/>
    <col min="6921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6" width="9.140625" style="1" customWidth="1"/>
    <col min="7177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2" width="9.140625" style="1" customWidth="1"/>
    <col min="7433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8" width="9.140625" style="1" customWidth="1"/>
    <col min="7689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4" width="9.140625" style="1" customWidth="1"/>
    <col min="7945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200" width="9.140625" style="1" customWidth="1"/>
    <col min="8201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6" width="9.140625" style="1" customWidth="1"/>
    <col min="8457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2" width="9.140625" style="1" customWidth="1"/>
    <col min="8713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8" width="9.140625" style="1" customWidth="1"/>
    <col min="8969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4" width="9.140625" style="1" customWidth="1"/>
    <col min="9225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80" width="9.140625" style="1" customWidth="1"/>
    <col min="9481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6" width="9.140625" style="1" customWidth="1"/>
    <col min="9737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2" width="9.140625" style="1" customWidth="1"/>
    <col min="9993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8" width="9.140625" style="1" customWidth="1"/>
    <col min="10249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4" width="9.140625" style="1" customWidth="1"/>
    <col min="10505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60" width="9.140625" style="1" customWidth="1"/>
    <col min="10761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6" width="9.140625" style="1" customWidth="1"/>
    <col min="11017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2" width="9.140625" style="1" customWidth="1"/>
    <col min="11273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8" width="9.140625" style="1" customWidth="1"/>
    <col min="11529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4" width="9.140625" style="1" customWidth="1"/>
    <col min="11785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40" width="9.140625" style="1" customWidth="1"/>
    <col min="12041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6" width="9.140625" style="1" customWidth="1"/>
    <col min="12297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2" width="9.140625" style="1" customWidth="1"/>
    <col min="12553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8" width="9.140625" style="1" customWidth="1"/>
    <col min="12809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4" width="9.140625" style="1" customWidth="1"/>
    <col min="13065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20" width="9.140625" style="1" customWidth="1"/>
    <col min="13321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6" width="9.140625" style="1" customWidth="1"/>
    <col min="13577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2" width="9.140625" style="1" customWidth="1"/>
    <col min="13833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8" width="9.140625" style="1" customWidth="1"/>
    <col min="14089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4" width="9.140625" style="1" customWidth="1"/>
    <col min="14345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600" width="9.140625" style="1" customWidth="1"/>
    <col min="14601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6" width="9.140625" style="1" customWidth="1"/>
    <col min="14857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2" width="9.140625" style="1" customWidth="1"/>
    <col min="15113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8" width="9.140625" style="1" customWidth="1"/>
    <col min="15369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4" width="9.140625" style="1" customWidth="1"/>
    <col min="15625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80" width="9.140625" style="1" customWidth="1"/>
    <col min="15881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61" t="s">
        <v>0</v>
      </c>
      <c r="B1" s="61"/>
      <c r="C1" s="61"/>
      <c r="D1" s="61"/>
      <c r="E1" s="61"/>
      <c r="F1" s="61"/>
    </row>
    <row r="2" spans="1:6" x14ac:dyDescent="0.2">
      <c r="A2" s="4"/>
      <c r="B2" s="5"/>
      <c r="C2" s="6"/>
      <c r="D2" s="3"/>
    </row>
    <row r="3" spans="1:6" ht="31.5" x14ac:dyDescent="0.2">
      <c r="A3" s="62" t="s">
        <v>1</v>
      </c>
      <c r="B3" s="62"/>
      <c r="C3" s="62"/>
      <c r="D3" s="39" t="s">
        <v>2</v>
      </c>
      <c r="E3" s="39" t="s">
        <v>3</v>
      </c>
      <c r="F3" s="44" t="s">
        <v>4</v>
      </c>
    </row>
    <row r="4" spans="1:6" ht="21" customHeight="1" x14ac:dyDescent="0.2">
      <c r="A4" s="62"/>
      <c r="B4" s="62"/>
      <c r="C4" s="62"/>
      <c r="D4" s="40">
        <v>2523049.9823076925</v>
      </c>
      <c r="E4" s="40">
        <v>2232137.4999999995</v>
      </c>
      <c r="F4" s="40">
        <v>290912.48230769241</v>
      </c>
    </row>
    <row r="5" spans="1:6" ht="12.75" customHeight="1" x14ac:dyDescent="0.2">
      <c r="A5" s="63" t="s">
        <v>5</v>
      </c>
      <c r="B5" s="64"/>
      <c r="C5" s="64"/>
      <c r="D5" s="64"/>
      <c r="E5" s="64"/>
      <c r="F5" s="65"/>
    </row>
    <row r="6" spans="1:6" ht="38.25" customHeight="1" x14ac:dyDescent="0.2">
      <c r="A6" s="66" t="s">
        <v>6</v>
      </c>
      <c r="B6" s="66"/>
      <c r="C6" s="67"/>
      <c r="D6" s="7">
        <v>1295567.3199999998</v>
      </c>
      <c r="E6" s="7">
        <v>1087781.1499999999</v>
      </c>
      <c r="F6" s="7">
        <v>207786.17000000007</v>
      </c>
    </row>
    <row r="7" spans="1:6" ht="27.75" customHeight="1" x14ac:dyDescent="0.2">
      <c r="A7" s="52" t="s">
        <v>7</v>
      </c>
      <c r="B7" s="53"/>
      <c r="C7" s="54"/>
      <c r="D7" s="7">
        <v>340838.52</v>
      </c>
      <c r="E7" s="7">
        <v>361233.86</v>
      </c>
      <c r="F7" s="7">
        <v>-20395.339999999967</v>
      </c>
    </row>
    <row r="8" spans="1:6" ht="12.75" customHeight="1" x14ac:dyDescent="0.2">
      <c r="A8" s="51" t="s">
        <v>8</v>
      </c>
      <c r="B8" s="51"/>
      <c r="C8" s="55"/>
      <c r="D8" s="40">
        <v>1636405.8399999999</v>
      </c>
      <c r="E8" s="40">
        <v>1449015.0099999998</v>
      </c>
      <c r="F8" s="40">
        <v>187390.8300000001</v>
      </c>
    </row>
    <row r="9" spans="1:6" ht="12.75" customHeight="1" x14ac:dyDescent="0.2">
      <c r="A9" s="58" t="s">
        <v>9</v>
      </c>
      <c r="B9" s="59"/>
      <c r="C9" s="59"/>
      <c r="D9" s="59"/>
      <c r="E9" s="59"/>
      <c r="F9" s="60"/>
    </row>
    <row r="10" spans="1:6" ht="25.5" customHeight="1" x14ac:dyDescent="0.2">
      <c r="A10" s="66" t="s">
        <v>10</v>
      </c>
      <c r="B10" s="66"/>
      <c r="C10" s="67"/>
      <c r="D10" s="7">
        <v>518710.29</v>
      </c>
      <c r="E10" s="7">
        <v>434940.77</v>
      </c>
      <c r="F10" s="7">
        <v>83769.51999999996</v>
      </c>
    </row>
    <row r="11" spans="1:6" ht="27" customHeight="1" x14ac:dyDescent="0.2">
      <c r="A11" s="52" t="s">
        <v>11</v>
      </c>
      <c r="B11" s="53"/>
      <c r="C11" s="53"/>
      <c r="D11" s="7">
        <v>165620.15999999997</v>
      </c>
      <c r="E11" s="7">
        <v>165620.15999999997</v>
      </c>
      <c r="F11" s="7">
        <v>0</v>
      </c>
    </row>
    <row r="12" spans="1:6" ht="12.75" customHeight="1" x14ac:dyDescent="0.2">
      <c r="A12" s="51" t="s">
        <v>12</v>
      </c>
      <c r="B12" s="51"/>
      <c r="C12" s="51"/>
      <c r="D12" s="40">
        <v>684330.45</v>
      </c>
      <c r="E12" s="40">
        <v>600560.92999999993</v>
      </c>
      <c r="F12" s="40">
        <v>83769.51999999996</v>
      </c>
    </row>
    <row r="13" spans="1:6" x14ac:dyDescent="0.2">
      <c r="A13" s="10"/>
      <c r="B13" s="10"/>
      <c r="C13" s="10"/>
      <c r="D13" s="8"/>
      <c r="E13" s="8"/>
      <c r="F13" s="8"/>
    </row>
    <row r="14" spans="1:6" x14ac:dyDescent="0.2">
      <c r="A14" s="69" t="s">
        <v>13</v>
      </c>
      <c r="B14" s="69"/>
      <c r="C14" s="69"/>
      <c r="D14" s="40">
        <v>163706</v>
      </c>
      <c r="E14" s="40">
        <v>144261.56</v>
      </c>
      <c r="F14" s="40">
        <v>19444.440000000002</v>
      </c>
    </row>
    <row r="15" spans="1:6" x14ac:dyDescent="0.2">
      <c r="A15" s="9"/>
      <c r="B15" s="9"/>
      <c r="C15" s="9"/>
      <c r="D15" s="8"/>
      <c r="E15" s="8"/>
      <c r="F15" s="8"/>
    </row>
    <row r="16" spans="1:6" ht="12.75" customHeight="1" x14ac:dyDescent="0.2">
      <c r="A16" s="70" t="s">
        <v>14</v>
      </c>
      <c r="B16" s="71"/>
      <c r="C16" s="71"/>
      <c r="D16" s="40">
        <v>38607.692307692305</v>
      </c>
      <c r="E16" s="40">
        <v>38300</v>
      </c>
      <c r="F16" s="40">
        <v>307.69230769230489</v>
      </c>
    </row>
    <row r="17" spans="1:6" ht="12.75" customHeight="1" x14ac:dyDescent="0.2">
      <c r="A17" s="68" t="s">
        <v>15</v>
      </c>
      <c r="B17" s="68"/>
      <c r="C17" s="68"/>
      <c r="D17" s="7">
        <v>6000</v>
      </c>
      <c r="E17" s="7">
        <v>6000</v>
      </c>
      <c r="F17" s="7">
        <v>0</v>
      </c>
    </row>
    <row r="18" spans="1:6" ht="12.75" customHeight="1" x14ac:dyDescent="0.2">
      <c r="A18" s="68" t="s">
        <v>16</v>
      </c>
      <c r="B18" s="68"/>
      <c r="C18" s="68"/>
      <c r="D18" s="7">
        <v>32607.692307692305</v>
      </c>
      <c r="E18" s="7">
        <v>32300</v>
      </c>
      <c r="F18" s="7">
        <v>307.69230769230489</v>
      </c>
    </row>
    <row r="19" spans="1:6" ht="12.75" customHeight="1" x14ac:dyDescent="0.2">
      <c r="A19" s="9"/>
      <c r="B19" s="9"/>
      <c r="C19" s="9"/>
      <c r="D19" s="8"/>
      <c r="E19" s="8"/>
    </row>
    <row r="20" spans="1:6" s="12" customFormat="1" x14ac:dyDescent="0.2">
      <c r="A20" s="73" t="s">
        <v>17</v>
      </c>
      <c r="B20" s="74"/>
      <c r="C20" s="75"/>
      <c r="D20" s="49">
        <v>2264350.9503780962</v>
      </c>
      <c r="E20" s="11"/>
      <c r="F20" s="11"/>
    </row>
    <row r="21" spans="1:6" s="12" customFormat="1" x14ac:dyDescent="0.2">
      <c r="A21" s="76"/>
      <c r="B21" s="77"/>
      <c r="C21" s="78"/>
      <c r="D21" s="49"/>
      <c r="E21" s="11"/>
      <c r="F21" s="11"/>
    </row>
    <row r="22" spans="1:6" s="12" customFormat="1" ht="15" x14ac:dyDescent="0.2">
      <c r="A22" s="50" t="s">
        <v>5</v>
      </c>
      <c r="B22" s="50"/>
      <c r="C22" s="50"/>
      <c r="D22" s="50"/>
    </row>
    <row r="23" spans="1:6" s="12" customFormat="1" ht="24.75" customHeight="1" x14ac:dyDescent="0.2">
      <c r="A23" s="51" t="s">
        <v>18</v>
      </c>
      <c r="B23" s="51"/>
      <c r="C23" s="51"/>
      <c r="D23" s="40"/>
    </row>
    <row r="24" spans="1:6" s="12" customFormat="1" ht="45.75" customHeight="1" x14ac:dyDescent="0.2">
      <c r="A24" s="52" t="s">
        <v>19</v>
      </c>
      <c r="B24" s="53"/>
      <c r="C24" s="54"/>
      <c r="D24" s="7">
        <v>951139.12</v>
      </c>
    </row>
    <row r="25" spans="1:6" s="12" customFormat="1" ht="12.75" customHeight="1" x14ac:dyDescent="0.2">
      <c r="A25" s="52" t="s">
        <v>20</v>
      </c>
      <c r="B25" s="53"/>
      <c r="C25" s="54"/>
      <c r="D25" s="7">
        <v>93480.639999999999</v>
      </c>
    </row>
    <row r="26" spans="1:6" s="12" customFormat="1" ht="25.5" customHeight="1" x14ac:dyDescent="0.2">
      <c r="A26" s="51" t="s">
        <v>21</v>
      </c>
      <c r="B26" s="51"/>
      <c r="C26" s="51"/>
      <c r="D26" s="40"/>
    </row>
    <row r="27" spans="1:6" s="12" customFormat="1" x14ac:dyDescent="0.2">
      <c r="A27" s="52" t="s">
        <v>22</v>
      </c>
      <c r="B27" s="53"/>
      <c r="C27" s="54"/>
      <c r="D27" s="7">
        <v>193395.13</v>
      </c>
    </row>
    <row r="28" spans="1:6" s="12" customFormat="1" ht="18" customHeight="1" x14ac:dyDescent="0.2">
      <c r="A28" s="52" t="s">
        <v>23</v>
      </c>
      <c r="B28" s="53"/>
      <c r="C28" s="54"/>
      <c r="D28" s="7">
        <v>20034.64</v>
      </c>
    </row>
    <row r="29" spans="1:6" s="12" customFormat="1" ht="23.25" customHeight="1" x14ac:dyDescent="0.2">
      <c r="A29" s="72" t="s">
        <v>24</v>
      </c>
      <c r="B29" s="72"/>
      <c r="C29" s="72"/>
      <c r="D29" s="7">
        <v>79344.360000000015</v>
      </c>
    </row>
    <row r="30" spans="1:6" s="12" customFormat="1" ht="12.75" customHeight="1" x14ac:dyDescent="0.2">
      <c r="A30" s="55" t="s">
        <v>25</v>
      </c>
      <c r="B30" s="56"/>
      <c r="C30" s="57"/>
      <c r="D30" s="40">
        <v>1337393.8900000001</v>
      </c>
    </row>
    <row r="31" spans="1:6" s="12" customFormat="1" x14ac:dyDescent="0.2">
      <c r="A31" s="72" t="s">
        <v>26</v>
      </c>
      <c r="B31" s="72"/>
      <c r="C31" s="72"/>
      <c r="D31" s="7">
        <v>248545.87</v>
      </c>
    </row>
    <row r="32" spans="1:6" s="12" customFormat="1" x14ac:dyDescent="0.2">
      <c r="A32" s="52" t="s">
        <v>27</v>
      </c>
      <c r="B32" s="53"/>
      <c r="C32" s="54"/>
      <c r="D32" s="7">
        <v>39672.180000000008</v>
      </c>
    </row>
    <row r="33" spans="1:6" s="12" customFormat="1" ht="48.75" customHeight="1" x14ac:dyDescent="0.2">
      <c r="A33" s="52" t="s">
        <v>28</v>
      </c>
      <c r="B33" s="53"/>
      <c r="C33" s="54"/>
      <c r="D33" s="7">
        <v>30856.14</v>
      </c>
    </row>
    <row r="34" spans="1:6" x14ac:dyDescent="0.2">
      <c r="A34" s="51" t="s">
        <v>29</v>
      </c>
      <c r="B34" s="51"/>
      <c r="C34" s="51"/>
      <c r="D34" s="40">
        <v>1656468.08</v>
      </c>
      <c r="E34" s="1"/>
      <c r="F34" s="1"/>
    </row>
    <row r="35" spans="1:6" ht="15" x14ac:dyDescent="0.2">
      <c r="A35" s="50" t="s">
        <v>9</v>
      </c>
      <c r="B35" s="50"/>
      <c r="C35" s="50"/>
      <c r="D35" s="50"/>
      <c r="E35" s="1"/>
      <c r="F35" s="1"/>
    </row>
    <row r="36" spans="1:6" ht="28.5" customHeight="1" x14ac:dyDescent="0.2">
      <c r="A36" s="72" t="s">
        <v>30</v>
      </c>
      <c r="B36" s="72"/>
      <c r="C36" s="72"/>
      <c r="D36" s="7">
        <v>444697.1</v>
      </c>
      <c r="E36" s="1"/>
      <c r="F36" s="1"/>
    </row>
    <row r="37" spans="1:6" x14ac:dyDescent="0.2">
      <c r="A37" s="72" t="s">
        <v>26</v>
      </c>
      <c r="B37" s="72"/>
      <c r="C37" s="72"/>
      <c r="D37" s="7">
        <v>89629.74</v>
      </c>
      <c r="E37" s="1"/>
      <c r="F37" s="1"/>
    </row>
    <row r="38" spans="1:6" x14ac:dyDescent="0.2">
      <c r="A38" s="51" t="s">
        <v>31</v>
      </c>
      <c r="B38" s="51"/>
      <c r="C38" s="51"/>
      <c r="D38" s="40">
        <v>534326.84</v>
      </c>
      <c r="E38" s="1"/>
      <c r="F38" s="1"/>
    </row>
    <row r="39" spans="1:6" ht="14.25" customHeight="1" x14ac:dyDescent="0.25">
      <c r="A39" s="79" t="s">
        <v>32</v>
      </c>
      <c r="B39" s="80"/>
      <c r="C39" s="80"/>
      <c r="D39" s="81"/>
      <c r="E39" s="1"/>
      <c r="F39" s="1"/>
    </row>
    <row r="40" spans="1:6" ht="51" customHeight="1" x14ac:dyDescent="0.2">
      <c r="A40" s="52" t="s">
        <v>33</v>
      </c>
      <c r="B40" s="53"/>
      <c r="C40" s="54"/>
      <c r="D40" s="7">
        <v>32400</v>
      </c>
      <c r="E40" s="1"/>
      <c r="F40" s="1"/>
    </row>
    <row r="41" spans="1:6" ht="12.75" customHeight="1" x14ac:dyDescent="0.2">
      <c r="A41" s="82" t="s">
        <v>34</v>
      </c>
      <c r="B41" s="83"/>
      <c r="C41" s="84"/>
      <c r="D41" s="7">
        <v>0</v>
      </c>
      <c r="E41" s="1"/>
      <c r="F41" s="1"/>
    </row>
    <row r="42" spans="1:6" ht="12.75" customHeight="1" x14ac:dyDescent="0.2">
      <c r="A42" s="72" t="s">
        <v>35</v>
      </c>
      <c r="B42" s="72"/>
      <c r="C42" s="72"/>
      <c r="D42" s="7">
        <v>24555.899999999998</v>
      </c>
      <c r="E42" s="1"/>
      <c r="F42" s="1"/>
    </row>
    <row r="43" spans="1:6" ht="12.75" customHeight="1" x14ac:dyDescent="0.2">
      <c r="A43" s="51" t="s">
        <v>36</v>
      </c>
      <c r="B43" s="51"/>
      <c r="C43" s="51"/>
      <c r="D43" s="40">
        <v>56955.899999999994</v>
      </c>
      <c r="E43" s="1"/>
      <c r="F43" s="1"/>
    </row>
    <row r="44" spans="1:6" ht="15" x14ac:dyDescent="0.25">
      <c r="A44" s="79" t="s">
        <v>37</v>
      </c>
      <c r="B44" s="80"/>
      <c r="C44" s="80"/>
      <c r="D44" s="81"/>
      <c r="E44" s="1"/>
      <c r="F44" s="1"/>
    </row>
    <row r="45" spans="1:6" x14ac:dyDescent="0.2">
      <c r="A45" s="72" t="s">
        <v>35</v>
      </c>
      <c r="B45" s="72"/>
      <c r="C45" s="72"/>
      <c r="D45" s="7">
        <v>762.71186440677968</v>
      </c>
      <c r="E45" s="1"/>
      <c r="F45" s="1"/>
    </row>
    <row r="46" spans="1:6" x14ac:dyDescent="0.2">
      <c r="A46" s="72" t="s">
        <v>38</v>
      </c>
      <c r="B46" s="72"/>
      <c r="C46" s="72"/>
      <c r="D46" s="7">
        <v>915.2542372881353</v>
      </c>
      <c r="E46" s="1"/>
      <c r="F46" s="1"/>
    </row>
    <row r="47" spans="1:6" x14ac:dyDescent="0.2">
      <c r="A47" s="52" t="s">
        <v>39</v>
      </c>
      <c r="B47" s="53"/>
      <c r="C47" s="54"/>
      <c r="D47" s="7">
        <v>864.40677966101703</v>
      </c>
      <c r="E47" s="1"/>
      <c r="F47" s="1"/>
    </row>
    <row r="48" spans="1:6" x14ac:dyDescent="0.2">
      <c r="A48" s="51" t="s">
        <v>40</v>
      </c>
      <c r="B48" s="51"/>
      <c r="C48" s="51"/>
      <c r="D48" s="40">
        <v>1677.9661016949149</v>
      </c>
      <c r="E48" s="1"/>
      <c r="F48" s="1"/>
    </row>
    <row r="49" spans="1:6" ht="15" x14ac:dyDescent="0.25">
      <c r="A49" s="79" t="s">
        <v>41</v>
      </c>
      <c r="B49" s="80"/>
      <c r="C49" s="80"/>
      <c r="D49" s="81"/>
      <c r="E49" s="1"/>
      <c r="F49" s="1"/>
    </row>
    <row r="50" spans="1:6" ht="12.75" customHeight="1" x14ac:dyDescent="0.2">
      <c r="A50" s="72" t="s">
        <v>35</v>
      </c>
      <c r="B50" s="72"/>
      <c r="C50" s="72"/>
      <c r="D50" s="7">
        <v>5526.7275097783568</v>
      </c>
      <c r="E50" s="1"/>
      <c r="F50" s="1"/>
    </row>
    <row r="51" spans="1:6" x14ac:dyDescent="0.2">
      <c r="A51" s="72" t="s">
        <v>38</v>
      </c>
      <c r="B51" s="72"/>
      <c r="C51" s="72"/>
      <c r="D51" s="7">
        <v>4974.0547588005211</v>
      </c>
      <c r="E51" s="1"/>
      <c r="F51" s="1"/>
    </row>
    <row r="52" spans="1:6" x14ac:dyDescent="0.2">
      <c r="A52" s="72" t="s">
        <v>39</v>
      </c>
      <c r="B52" s="72"/>
      <c r="C52" s="72"/>
      <c r="D52" s="7">
        <v>4421.3820078226854</v>
      </c>
      <c r="E52" s="1"/>
      <c r="F52" s="1"/>
    </row>
    <row r="53" spans="1:6" ht="12.75" customHeight="1" x14ac:dyDescent="0.2">
      <c r="A53" s="51" t="s">
        <v>42</v>
      </c>
      <c r="B53" s="51"/>
      <c r="C53" s="51"/>
      <c r="D53" s="40">
        <v>14922.164276401563</v>
      </c>
      <c r="E53" s="1"/>
      <c r="F53" s="1"/>
    </row>
    <row r="54" spans="1:6" x14ac:dyDescent="0.2">
      <c r="B54" s="41"/>
      <c r="C54" s="41"/>
      <c r="E54" s="1"/>
      <c r="F54" s="1"/>
    </row>
    <row r="55" spans="1:6" ht="19.5" customHeight="1" x14ac:dyDescent="0.2">
      <c r="A55" s="85" t="s">
        <v>43</v>
      </c>
      <c r="B55" s="86"/>
      <c r="C55" s="86"/>
      <c r="D55" s="87"/>
      <c r="E55" s="1"/>
      <c r="F55" s="1"/>
    </row>
    <row r="56" spans="1:6" ht="12.75" customHeight="1" x14ac:dyDescent="0.2">
      <c r="A56" s="45" t="s">
        <v>44</v>
      </c>
      <c r="B56" s="46"/>
      <c r="C56" s="47"/>
      <c r="D56" s="40">
        <v>-207453.07000000033</v>
      </c>
      <c r="E56" s="1"/>
      <c r="F56" s="1"/>
    </row>
    <row r="57" spans="1:6" ht="12.75" customHeight="1" x14ac:dyDescent="0.2">
      <c r="A57" s="45" t="s">
        <v>45</v>
      </c>
      <c r="B57" s="46"/>
      <c r="C57" s="47"/>
      <c r="D57" s="40">
        <v>66234.089999999967</v>
      </c>
      <c r="E57" s="1"/>
      <c r="F57" s="1"/>
    </row>
    <row r="58" spans="1:6" ht="12.75" customHeight="1" x14ac:dyDescent="0.2">
      <c r="A58" s="48" t="s">
        <v>46</v>
      </c>
      <c r="B58" s="48"/>
      <c r="C58" s="48"/>
      <c r="D58" s="40">
        <v>4322.0338983050851</v>
      </c>
      <c r="E58" s="1"/>
      <c r="F58" s="1"/>
    </row>
    <row r="59" spans="1:6" ht="12.75" customHeight="1" x14ac:dyDescent="0.2">
      <c r="A59" s="48" t="s">
        <v>47</v>
      </c>
      <c r="B59" s="48"/>
      <c r="C59" s="48"/>
      <c r="D59" s="40">
        <v>81796.165723598446</v>
      </c>
      <c r="E59" s="1"/>
      <c r="F59" s="1"/>
    </row>
    <row r="60" spans="1:6" ht="12.75" customHeight="1" x14ac:dyDescent="0.2">
      <c r="A60" s="48" t="s">
        <v>48</v>
      </c>
      <c r="B60" s="48"/>
      <c r="C60" s="48"/>
      <c r="D60" s="40">
        <v>87305.66</v>
      </c>
      <c r="E60" s="1"/>
      <c r="F60" s="1"/>
    </row>
    <row r="61" spans="1:6" ht="33.75" customHeight="1" x14ac:dyDescent="0.2">
      <c r="A61" s="45" t="s">
        <v>49</v>
      </c>
      <c r="B61" s="46"/>
      <c r="C61" s="47"/>
      <c r="D61" s="40">
        <v>117278.78349830431</v>
      </c>
      <c r="E61" s="1"/>
      <c r="F61" s="1"/>
    </row>
    <row r="62" spans="1:6" ht="34.5" customHeight="1" x14ac:dyDescent="0.2">
      <c r="A62" s="45" t="s">
        <v>50</v>
      </c>
      <c r="B62" s="46"/>
      <c r="C62" s="47"/>
      <c r="D62" s="40">
        <v>149483.66312020749</v>
      </c>
      <c r="E62" s="1"/>
      <c r="F62" s="1"/>
    </row>
    <row r="63" spans="1:6" x14ac:dyDescent="0.2">
      <c r="E63" s="1"/>
      <c r="F63" s="1"/>
    </row>
    <row r="64" spans="1:6" x14ac:dyDescent="0.2">
      <c r="A64" s="13" t="s">
        <v>51</v>
      </c>
      <c r="D64" s="15" t="s">
        <v>52</v>
      </c>
      <c r="E64" s="1"/>
      <c r="F64" s="1"/>
    </row>
    <row r="65" spans="1:6" x14ac:dyDescent="0.2">
      <c r="A65" s="14"/>
      <c r="B65" s="14"/>
      <c r="C65" s="14"/>
      <c r="D65" s="15"/>
      <c r="E65" s="1"/>
      <c r="F65" s="1"/>
    </row>
    <row r="66" spans="1:6" x14ac:dyDescent="0.2">
      <c r="A66" s="13" t="s">
        <v>53</v>
      </c>
      <c r="D66" s="43" t="s">
        <v>54</v>
      </c>
      <c r="E66" s="1"/>
      <c r="F66" s="1"/>
    </row>
  </sheetData>
  <mergeCells count="56">
    <mergeCell ref="A53:C53"/>
    <mergeCell ref="A55:D55"/>
    <mergeCell ref="A48:C48"/>
    <mergeCell ref="A49:D49"/>
    <mergeCell ref="A50:C50"/>
    <mergeCell ref="A51:C51"/>
    <mergeCell ref="A52:C52"/>
    <mergeCell ref="A43:C43"/>
    <mergeCell ref="A45:C45"/>
    <mergeCell ref="A46:C46"/>
    <mergeCell ref="A47:C47"/>
    <mergeCell ref="A44:D44"/>
    <mergeCell ref="A42:C42"/>
    <mergeCell ref="A31:C31"/>
    <mergeCell ref="A32:C32"/>
    <mergeCell ref="A33:C33"/>
    <mergeCell ref="A34:C34"/>
    <mergeCell ref="A35:D35"/>
    <mergeCell ref="A39:D39"/>
    <mergeCell ref="A40:C40"/>
    <mergeCell ref="A41:C41"/>
    <mergeCell ref="A36:C36"/>
    <mergeCell ref="A37:C37"/>
    <mergeCell ref="A38:C38"/>
    <mergeCell ref="A17:C17"/>
    <mergeCell ref="A18:C18"/>
    <mergeCell ref="A14:C14"/>
    <mergeCell ref="A16:C16"/>
    <mergeCell ref="A29:C29"/>
    <mergeCell ref="A24:C24"/>
    <mergeCell ref="A25:C25"/>
    <mergeCell ref="A20:C21"/>
    <mergeCell ref="A26:C26"/>
    <mergeCell ref="A28:C28"/>
    <mergeCell ref="A8:C8"/>
    <mergeCell ref="A9:F9"/>
    <mergeCell ref="A12:C12"/>
    <mergeCell ref="A1:F1"/>
    <mergeCell ref="A7:C7"/>
    <mergeCell ref="A3:C4"/>
    <mergeCell ref="A5:F5"/>
    <mergeCell ref="A6:C6"/>
    <mergeCell ref="A10:C10"/>
    <mergeCell ref="A11:C11"/>
    <mergeCell ref="D20:D21"/>
    <mergeCell ref="A22:D22"/>
    <mergeCell ref="A23:C23"/>
    <mergeCell ref="A27:C27"/>
    <mergeCell ref="A30:C30"/>
    <mergeCell ref="A61:C61"/>
    <mergeCell ref="A62:C62"/>
    <mergeCell ref="A56:C56"/>
    <mergeCell ref="A57:C57"/>
    <mergeCell ref="A58:C58"/>
    <mergeCell ref="A59:C59"/>
    <mergeCell ref="A60:C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9" sqref="C9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3" width="9.140625" style="16"/>
    <col min="254" max="254" width="3.5703125" style="16" customWidth="1"/>
    <col min="255" max="255" width="61.85546875" style="16" customWidth="1"/>
    <col min="256" max="256" width="16.140625" style="16" customWidth="1"/>
    <col min="257" max="509" width="9.140625" style="16"/>
    <col min="510" max="510" width="3.5703125" style="16" customWidth="1"/>
    <col min="511" max="511" width="61.85546875" style="16" customWidth="1"/>
    <col min="512" max="512" width="16.140625" style="16" customWidth="1"/>
    <col min="513" max="765" width="9.140625" style="16"/>
    <col min="766" max="766" width="3.5703125" style="16" customWidth="1"/>
    <col min="767" max="767" width="61.85546875" style="16" customWidth="1"/>
    <col min="768" max="768" width="16.140625" style="16" customWidth="1"/>
    <col min="769" max="1021" width="9.140625" style="16"/>
    <col min="1022" max="1022" width="3.5703125" style="16" customWidth="1"/>
    <col min="1023" max="1023" width="61.85546875" style="16" customWidth="1"/>
    <col min="1024" max="1024" width="16.140625" style="16" customWidth="1"/>
    <col min="1025" max="1277" width="9.140625" style="16"/>
    <col min="1278" max="1278" width="3.5703125" style="16" customWidth="1"/>
    <col min="1279" max="1279" width="61.85546875" style="16" customWidth="1"/>
    <col min="1280" max="1280" width="16.140625" style="16" customWidth="1"/>
    <col min="1281" max="1533" width="9.140625" style="16"/>
    <col min="1534" max="1534" width="3.5703125" style="16" customWidth="1"/>
    <col min="1535" max="1535" width="61.85546875" style="16" customWidth="1"/>
    <col min="1536" max="1536" width="16.140625" style="16" customWidth="1"/>
    <col min="1537" max="1789" width="9.140625" style="16"/>
    <col min="1790" max="1790" width="3.5703125" style="16" customWidth="1"/>
    <col min="1791" max="1791" width="61.85546875" style="16" customWidth="1"/>
    <col min="1792" max="1792" width="16.140625" style="16" customWidth="1"/>
    <col min="1793" max="2045" width="9.140625" style="16"/>
    <col min="2046" max="2046" width="3.5703125" style="16" customWidth="1"/>
    <col min="2047" max="2047" width="61.85546875" style="16" customWidth="1"/>
    <col min="2048" max="2048" width="16.140625" style="16" customWidth="1"/>
    <col min="2049" max="2301" width="9.140625" style="16"/>
    <col min="2302" max="2302" width="3.5703125" style="16" customWidth="1"/>
    <col min="2303" max="2303" width="61.85546875" style="16" customWidth="1"/>
    <col min="2304" max="2304" width="16.140625" style="16" customWidth="1"/>
    <col min="2305" max="2557" width="9.140625" style="16"/>
    <col min="2558" max="2558" width="3.5703125" style="16" customWidth="1"/>
    <col min="2559" max="2559" width="61.85546875" style="16" customWidth="1"/>
    <col min="2560" max="2560" width="16.140625" style="16" customWidth="1"/>
    <col min="2561" max="2813" width="9.140625" style="16"/>
    <col min="2814" max="2814" width="3.5703125" style="16" customWidth="1"/>
    <col min="2815" max="2815" width="61.85546875" style="16" customWidth="1"/>
    <col min="2816" max="2816" width="16.140625" style="16" customWidth="1"/>
    <col min="2817" max="3069" width="9.140625" style="16"/>
    <col min="3070" max="3070" width="3.5703125" style="16" customWidth="1"/>
    <col min="3071" max="3071" width="61.85546875" style="16" customWidth="1"/>
    <col min="3072" max="3072" width="16.140625" style="16" customWidth="1"/>
    <col min="3073" max="3325" width="9.140625" style="16"/>
    <col min="3326" max="3326" width="3.5703125" style="16" customWidth="1"/>
    <col min="3327" max="3327" width="61.85546875" style="16" customWidth="1"/>
    <col min="3328" max="3328" width="16.140625" style="16" customWidth="1"/>
    <col min="3329" max="3581" width="9.140625" style="16"/>
    <col min="3582" max="3582" width="3.5703125" style="16" customWidth="1"/>
    <col min="3583" max="3583" width="61.85546875" style="16" customWidth="1"/>
    <col min="3584" max="3584" width="16.140625" style="16" customWidth="1"/>
    <col min="3585" max="3837" width="9.140625" style="16"/>
    <col min="3838" max="3838" width="3.5703125" style="16" customWidth="1"/>
    <col min="3839" max="3839" width="61.85546875" style="16" customWidth="1"/>
    <col min="3840" max="3840" width="16.140625" style="16" customWidth="1"/>
    <col min="3841" max="4093" width="9.140625" style="16"/>
    <col min="4094" max="4094" width="3.5703125" style="16" customWidth="1"/>
    <col min="4095" max="4095" width="61.85546875" style="16" customWidth="1"/>
    <col min="4096" max="4096" width="16.140625" style="16" customWidth="1"/>
    <col min="4097" max="4349" width="9.140625" style="16"/>
    <col min="4350" max="4350" width="3.5703125" style="16" customWidth="1"/>
    <col min="4351" max="4351" width="61.85546875" style="16" customWidth="1"/>
    <col min="4352" max="4352" width="16.140625" style="16" customWidth="1"/>
    <col min="4353" max="4605" width="9.140625" style="16"/>
    <col min="4606" max="4606" width="3.5703125" style="16" customWidth="1"/>
    <col min="4607" max="4607" width="61.85546875" style="16" customWidth="1"/>
    <col min="4608" max="4608" width="16.140625" style="16" customWidth="1"/>
    <col min="4609" max="4861" width="9.140625" style="16"/>
    <col min="4862" max="4862" width="3.5703125" style="16" customWidth="1"/>
    <col min="4863" max="4863" width="61.85546875" style="16" customWidth="1"/>
    <col min="4864" max="4864" width="16.140625" style="16" customWidth="1"/>
    <col min="4865" max="5117" width="9.140625" style="16"/>
    <col min="5118" max="5118" width="3.5703125" style="16" customWidth="1"/>
    <col min="5119" max="5119" width="61.85546875" style="16" customWidth="1"/>
    <col min="5120" max="5120" width="16.140625" style="16" customWidth="1"/>
    <col min="5121" max="5373" width="9.140625" style="16"/>
    <col min="5374" max="5374" width="3.5703125" style="16" customWidth="1"/>
    <col min="5375" max="5375" width="61.85546875" style="16" customWidth="1"/>
    <col min="5376" max="5376" width="16.140625" style="16" customWidth="1"/>
    <col min="5377" max="5629" width="9.140625" style="16"/>
    <col min="5630" max="5630" width="3.5703125" style="16" customWidth="1"/>
    <col min="5631" max="5631" width="61.85546875" style="16" customWidth="1"/>
    <col min="5632" max="5632" width="16.140625" style="16" customWidth="1"/>
    <col min="5633" max="5885" width="9.140625" style="16"/>
    <col min="5886" max="5886" width="3.5703125" style="16" customWidth="1"/>
    <col min="5887" max="5887" width="61.85546875" style="16" customWidth="1"/>
    <col min="5888" max="5888" width="16.140625" style="16" customWidth="1"/>
    <col min="5889" max="6141" width="9.140625" style="16"/>
    <col min="6142" max="6142" width="3.5703125" style="16" customWidth="1"/>
    <col min="6143" max="6143" width="61.85546875" style="16" customWidth="1"/>
    <col min="6144" max="6144" width="16.140625" style="16" customWidth="1"/>
    <col min="6145" max="6397" width="9.140625" style="16"/>
    <col min="6398" max="6398" width="3.5703125" style="16" customWidth="1"/>
    <col min="6399" max="6399" width="61.85546875" style="16" customWidth="1"/>
    <col min="6400" max="6400" width="16.140625" style="16" customWidth="1"/>
    <col min="6401" max="6653" width="9.140625" style="16"/>
    <col min="6654" max="6654" width="3.5703125" style="16" customWidth="1"/>
    <col min="6655" max="6655" width="61.85546875" style="16" customWidth="1"/>
    <col min="6656" max="6656" width="16.140625" style="16" customWidth="1"/>
    <col min="6657" max="6909" width="9.140625" style="16"/>
    <col min="6910" max="6910" width="3.5703125" style="16" customWidth="1"/>
    <col min="6911" max="6911" width="61.85546875" style="16" customWidth="1"/>
    <col min="6912" max="6912" width="16.140625" style="16" customWidth="1"/>
    <col min="6913" max="7165" width="9.140625" style="16"/>
    <col min="7166" max="7166" width="3.5703125" style="16" customWidth="1"/>
    <col min="7167" max="7167" width="61.85546875" style="16" customWidth="1"/>
    <col min="7168" max="7168" width="16.140625" style="16" customWidth="1"/>
    <col min="7169" max="7421" width="9.140625" style="16"/>
    <col min="7422" max="7422" width="3.5703125" style="16" customWidth="1"/>
    <col min="7423" max="7423" width="61.85546875" style="16" customWidth="1"/>
    <col min="7424" max="7424" width="16.140625" style="16" customWidth="1"/>
    <col min="7425" max="7677" width="9.140625" style="16"/>
    <col min="7678" max="7678" width="3.5703125" style="16" customWidth="1"/>
    <col min="7679" max="7679" width="61.85546875" style="16" customWidth="1"/>
    <col min="7680" max="7680" width="16.140625" style="16" customWidth="1"/>
    <col min="7681" max="7933" width="9.140625" style="16"/>
    <col min="7934" max="7934" width="3.5703125" style="16" customWidth="1"/>
    <col min="7935" max="7935" width="61.85546875" style="16" customWidth="1"/>
    <col min="7936" max="7936" width="16.140625" style="16" customWidth="1"/>
    <col min="7937" max="8189" width="9.140625" style="16"/>
    <col min="8190" max="8190" width="3.5703125" style="16" customWidth="1"/>
    <col min="8191" max="8191" width="61.85546875" style="16" customWidth="1"/>
    <col min="8192" max="8192" width="16.140625" style="16" customWidth="1"/>
    <col min="8193" max="8445" width="9.140625" style="16"/>
    <col min="8446" max="8446" width="3.5703125" style="16" customWidth="1"/>
    <col min="8447" max="8447" width="61.85546875" style="16" customWidth="1"/>
    <col min="8448" max="8448" width="16.140625" style="16" customWidth="1"/>
    <col min="8449" max="8701" width="9.140625" style="16"/>
    <col min="8702" max="8702" width="3.5703125" style="16" customWidth="1"/>
    <col min="8703" max="8703" width="61.85546875" style="16" customWidth="1"/>
    <col min="8704" max="8704" width="16.140625" style="16" customWidth="1"/>
    <col min="8705" max="8957" width="9.140625" style="16"/>
    <col min="8958" max="8958" width="3.5703125" style="16" customWidth="1"/>
    <col min="8959" max="8959" width="61.85546875" style="16" customWidth="1"/>
    <col min="8960" max="8960" width="16.140625" style="16" customWidth="1"/>
    <col min="8961" max="9213" width="9.140625" style="16"/>
    <col min="9214" max="9214" width="3.5703125" style="16" customWidth="1"/>
    <col min="9215" max="9215" width="61.85546875" style="16" customWidth="1"/>
    <col min="9216" max="9216" width="16.140625" style="16" customWidth="1"/>
    <col min="9217" max="9469" width="9.140625" style="16"/>
    <col min="9470" max="9470" width="3.5703125" style="16" customWidth="1"/>
    <col min="9471" max="9471" width="61.85546875" style="16" customWidth="1"/>
    <col min="9472" max="9472" width="16.140625" style="16" customWidth="1"/>
    <col min="9473" max="9725" width="9.140625" style="16"/>
    <col min="9726" max="9726" width="3.5703125" style="16" customWidth="1"/>
    <col min="9727" max="9727" width="61.85546875" style="16" customWidth="1"/>
    <col min="9728" max="9728" width="16.140625" style="16" customWidth="1"/>
    <col min="9729" max="9981" width="9.140625" style="16"/>
    <col min="9982" max="9982" width="3.5703125" style="16" customWidth="1"/>
    <col min="9983" max="9983" width="61.85546875" style="16" customWidth="1"/>
    <col min="9984" max="9984" width="16.140625" style="16" customWidth="1"/>
    <col min="9985" max="10237" width="9.140625" style="16"/>
    <col min="10238" max="10238" width="3.5703125" style="16" customWidth="1"/>
    <col min="10239" max="10239" width="61.85546875" style="16" customWidth="1"/>
    <col min="10240" max="10240" width="16.140625" style="16" customWidth="1"/>
    <col min="10241" max="10493" width="9.140625" style="16"/>
    <col min="10494" max="10494" width="3.5703125" style="16" customWidth="1"/>
    <col min="10495" max="10495" width="61.85546875" style="16" customWidth="1"/>
    <col min="10496" max="10496" width="16.140625" style="16" customWidth="1"/>
    <col min="10497" max="10749" width="9.140625" style="16"/>
    <col min="10750" max="10750" width="3.5703125" style="16" customWidth="1"/>
    <col min="10751" max="10751" width="61.85546875" style="16" customWidth="1"/>
    <col min="10752" max="10752" width="16.140625" style="16" customWidth="1"/>
    <col min="10753" max="11005" width="9.140625" style="16"/>
    <col min="11006" max="11006" width="3.5703125" style="16" customWidth="1"/>
    <col min="11007" max="11007" width="61.85546875" style="16" customWidth="1"/>
    <col min="11008" max="11008" width="16.140625" style="16" customWidth="1"/>
    <col min="11009" max="11261" width="9.140625" style="16"/>
    <col min="11262" max="11262" width="3.5703125" style="16" customWidth="1"/>
    <col min="11263" max="11263" width="61.85546875" style="16" customWidth="1"/>
    <col min="11264" max="11264" width="16.140625" style="16" customWidth="1"/>
    <col min="11265" max="11517" width="9.140625" style="16"/>
    <col min="11518" max="11518" width="3.5703125" style="16" customWidth="1"/>
    <col min="11519" max="11519" width="61.85546875" style="16" customWidth="1"/>
    <col min="11520" max="11520" width="16.140625" style="16" customWidth="1"/>
    <col min="11521" max="11773" width="9.140625" style="16"/>
    <col min="11774" max="11774" width="3.5703125" style="16" customWidth="1"/>
    <col min="11775" max="11775" width="61.85546875" style="16" customWidth="1"/>
    <col min="11776" max="11776" width="16.140625" style="16" customWidth="1"/>
    <col min="11777" max="12029" width="9.140625" style="16"/>
    <col min="12030" max="12030" width="3.5703125" style="16" customWidth="1"/>
    <col min="12031" max="12031" width="61.85546875" style="16" customWidth="1"/>
    <col min="12032" max="12032" width="16.140625" style="16" customWidth="1"/>
    <col min="12033" max="12285" width="9.140625" style="16"/>
    <col min="12286" max="12286" width="3.5703125" style="16" customWidth="1"/>
    <col min="12287" max="12287" width="61.85546875" style="16" customWidth="1"/>
    <col min="12288" max="12288" width="16.140625" style="16" customWidth="1"/>
    <col min="12289" max="12541" width="9.140625" style="16"/>
    <col min="12542" max="12542" width="3.5703125" style="16" customWidth="1"/>
    <col min="12543" max="12543" width="61.85546875" style="16" customWidth="1"/>
    <col min="12544" max="12544" width="16.140625" style="16" customWidth="1"/>
    <col min="12545" max="12797" width="9.140625" style="16"/>
    <col min="12798" max="12798" width="3.5703125" style="16" customWidth="1"/>
    <col min="12799" max="12799" width="61.85546875" style="16" customWidth="1"/>
    <col min="12800" max="12800" width="16.140625" style="16" customWidth="1"/>
    <col min="12801" max="13053" width="9.140625" style="16"/>
    <col min="13054" max="13054" width="3.5703125" style="16" customWidth="1"/>
    <col min="13055" max="13055" width="61.85546875" style="16" customWidth="1"/>
    <col min="13056" max="13056" width="16.140625" style="16" customWidth="1"/>
    <col min="13057" max="13309" width="9.140625" style="16"/>
    <col min="13310" max="13310" width="3.5703125" style="16" customWidth="1"/>
    <col min="13311" max="13311" width="61.85546875" style="16" customWidth="1"/>
    <col min="13312" max="13312" width="16.140625" style="16" customWidth="1"/>
    <col min="13313" max="13565" width="9.140625" style="16"/>
    <col min="13566" max="13566" width="3.5703125" style="16" customWidth="1"/>
    <col min="13567" max="13567" width="61.85546875" style="16" customWidth="1"/>
    <col min="13568" max="13568" width="16.140625" style="16" customWidth="1"/>
    <col min="13569" max="13821" width="9.140625" style="16"/>
    <col min="13822" max="13822" width="3.5703125" style="16" customWidth="1"/>
    <col min="13823" max="13823" width="61.85546875" style="16" customWidth="1"/>
    <col min="13824" max="13824" width="16.140625" style="16" customWidth="1"/>
    <col min="13825" max="14077" width="9.140625" style="16"/>
    <col min="14078" max="14078" width="3.5703125" style="16" customWidth="1"/>
    <col min="14079" max="14079" width="61.85546875" style="16" customWidth="1"/>
    <col min="14080" max="14080" width="16.140625" style="16" customWidth="1"/>
    <col min="14081" max="14333" width="9.140625" style="16"/>
    <col min="14334" max="14334" width="3.5703125" style="16" customWidth="1"/>
    <col min="14335" max="14335" width="61.85546875" style="16" customWidth="1"/>
    <col min="14336" max="14336" width="16.140625" style="16" customWidth="1"/>
    <col min="14337" max="14589" width="9.140625" style="16"/>
    <col min="14590" max="14590" width="3.5703125" style="16" customWidth="1"/>
    <col min="14591" max="14591" width="61.85546875" style="16" customWidth="1"/>
    <col min="14592" max="14592" width="16.140625" style="16" customWidth="1"/>
    <col min="14593" max="14845" width="9.140625" style="16"/>
    <col min="14846" max="14846" width="3.5703125" style="16" customWidth="1"/>
    <col min="14847" max="14847" width="61.85546875" style="16" customWidth="1"/>
    <col min="14848" max="14848" width="16.140625" style="16" customWidth="1"/>
    <col min="14849" max="15101" width="9.140625" style="16"/>
    <col min="15102" max="15102" width="3.5703125" style="16" customWidth="1"/>
    <col min="15103" max="15103" width="61.85546875" style="16" customWidth="1"/>
    <col min="15104" max="15104" width="16.140625" style="16" customWidth="1"/>
    <col min="15105" max="15357" width="9.140625" style="16"/>
    <col min="15358" max="15358" width="3.5703125" style="16" customWidth="1"/>
    <col min="15359" max="15359" width="61.85546875" style="16" customWidth="1"/>
    <col min="15360" max="15360" width="16.140625" style="16" customWidth="1"/>
    <col min="15361" max="15613" width="9.140625" style="16"/>
    <col min="15614" max="15614" width="3.5703125" style="16" customWidth="1"/>
    <col min="15615" max="15615" width="61.85546875" style="16" customWidth="1"/>
    <col min="15616" max="15616" width="16.140625" style="16" customWidth="1"/>
    <col min="15617" max="15869" width="9.140625" style="16"/>
    <col min="15870" max="15870" width="3.5703125" style="16" customWidth="1"/>
    <col min="15871" max="15871" width="61.85546875" style="16" customWidth="1"/>
    <col min="15872" max="15872" width="16.140625" style="16" customWidth="1"/>
    <col min="15873" max="16125" width="9.140625" style="16"/>
    <col min="16126" max="16126" width="3.5703125" style="16" customWidth="1"/>
    <col min="16127" max="16127" width="61.85546875" style="16" customWidth="1"/>
    <col min="16128" max="16128" width="16.140625" style="16" customWidth="1"/>
    <col min="16129" max="16384" width="9.140625" style="16"/>
  </cols>
  <sheetData>
    <row r="1" spans="1:3" x14ac:dyDescent="0.25">
      <c r="A1" s="88" t="s">
        <v>55</v>
      </c>
      <c r="B1" s="88"/>
      <c r="C1" s="88"/>
    </row>
    <row r="2" spans="1:3" x14ac:dyDescent="0.25">
      <c r="A2" s="88" t="s">
        <v>56</v>
      </c>
      <c r="B2" s="88"/>
      <c r="C2" s="88"/>
    </row>
    <row r="3" spans="1:3" x14ac:dyDescent="0.25">
      <c r="A3" s="88" t="s">
        <v>65</v>
      </c>
      <c r="B3" s="88"/>
      <c r="C3" s="88"/>
    </row>
    <row r="4" spans="1:3" x14ac:dyDescent="0.25">
      <c r="C4" s="17"/>
    </row>
    <row r="5" spans="1:3" ht="24" x14ac:dyDescent="0.25">
      <c r="A5" s="18" t="s">
        <v>57</v>
      </c>
      <c r="B5" s="19" t="s">
        <v>58</v>
      </c>
      <c r="C5" s="20">
        <f>SUM(C7:C14)</f>
        <v>444697.1</v>
      </c>
    </row>
    <row r="6" spans="1:3" x14ac:dyDescent="0.25">
      <c r="A6" s="21"/>
      <c r="B6" s="22" t="s">
        <v>59</v>
      </c>
      <c r="C6" s="23"/>
    </row>
    <row r="7" spans="1:3" x14ac:dyDescent="0.25">
      <c r="A7" s="24">
        <v>1</v>
      </c>
      <c r="B7" s="25" t="s">
        <v>69</v>
      </c>
      <c r="C7" s="26">
        <f>61515+30886.68+33587.09+33916.19</f>
        <v>159904.95999999999</v>
      </c>
    </row>
    <row r="8" spans="1:3" x14ac:dyDescent="0.25">
      <c r="A8" s="24">
        <v>2</v>
      </c>
      <c r="B8" s="25" t="s">
        <v>60</v>
      </c>
      <c r="C8" s="26">
        <f>5000+252250</f>
        <v>257250</v>
      </c>
    </row>
    <row r="9" spans="1:3" x14ac:dyDescent="0.25">
      <c r="A9" s="24">
        <v>3</v>
      </c>
      <c r="B9" s="25" t="s">
        <v>66</v>
      </c>
      <c r="C9" s="26">
        <v>320</v>
      </c>
    </row>
    <row r="10" spans="1:3" ht="29.25" customHeight="1" x14ac:dyDescent="0.25">
      <c r="A10" s="38">
        <v>4</v>
      </c>
      <c r="B10" s="36" t="s">
        <v>67</v>
      </c>
      <c r="C10" s="37">
        <v>7800</v>
      </c>
    </row>
    <row r="11" spans="1:3" x14ac:dyDescent="0.25">
      <c r="A11" s="24">
        <v>5</v>
      </c>
      <c r="B11" s="25" t="s">
        <v>68</v>
      </c>
      <c r="C11" s="26">
        <f>4746.07+4746.07</f>
        <v>9492.14</v>
      </c>
    </row>
    <row r="12" spans="1:3" x14ac:dyDescent="0.25">
      <c r="A12" s="24">
        <v>6</v>
      </c>
      <c r="B12" s="25" t="s">
        <v>70</v>
      </c>
      <c r="C12" s="26">
        <v>730</v>
      </c>
    </row>
    <row r="13" spans="1:3" x14ac:dyDescent="0.25">
      <c r="A13" s="24">
        <v>7</v>
      </c>
      <c r="B13" s="25" t="s">
        <v>71</v>
      </c>
      <c r="C13" s="26">
        <v>7000</v>
      </c>
    </row>
    <row r="14" spans="1:3" x14ac:dyDescent="0.25">
      <c r="A14" s="24">
        <v>8</v>
      </c>
      <c r="B14" s="25" t="s">
        <v>72</v>
      </c>
      <c r="C14" s="26">
        <v>2200</v>
      </c>
    </row>
    <row r="15" spans="1:3" x14ac:dyDescent="0.25">
      <c r="A15" s="27"/>
      <c r="B15" s="28"/>
      <c r="C15" s="29"/>
    </row>
    <row r="16" spans="1:3" x14ac:dyDescent="0.25">
      <c r="C16" s="17"/>
    </row>
    <row r="17" spans="1:6" x14ac:dyDescent="0.25">
      <c r="A17" s="30" t="s">
        <v>61</v>
      </c>
      <c r="B17" s="31"/>
      <c r="C17" s="31" t="s">
        <v>62</v>
      </c>
      <c r="F17" s="31"/>
    </row>
    <row r="18" spans="1:6" x14ac:dyDescent="0.25">
      <c r="A18" s="30"/>
      <c r="B18" s="31"/>
      <c r="C18" s="31"/>
      <c r="F18" s="31"/>
    </row>
    <row r="19" spans="1:6" x14ac:dyDescent="0.25">
      <c r="A19" s="30"/>
      <c r="B19" s="31"/>
      <c r="C19" s="31"/>
      <c r="F19" s="31"/>
    </row>
    <row r="20" spans="1:6" x14ac:dyDescent="0.25">
      <c r="A20" s="30"/>
      <c r="B20" s="31"/>
      <c r="C20" s="31"/>
      <c r="F20" s="31"/>
    </row>
    <row r="21" spans="1:6" x14ac:dyDescent="0.25">
      <c r="A21" s="30" t="s">
        <v>63</v>
      </c>
      <c r="B21" s="31"/>
      <c r="C21" s="31" t="s">
        <v>64</v>
      </c>
      <c r="F21" s="31"/>
    </row>
    <row r="22" spans="1:6" x14ac:dyDescent="0.25">
      <c r="A22" s="32"/>
      <c r="B22" s="33"/>
      <c r="C22" s="33"/>
      <c r="D22" s="33"/>
    </row>
    <row r="23" spans="1:6" x14ac:dyDescent="0.25">
      <c r="A23" s="28"/>
      <c r="B23" s="34"/>
      <c r="C23" s="35"/>
    </row>
    <row r="24" spans="1:6" x14ac:dyDescent="0.25">
      <c r="A24" s="28"/>
      <c r="B24" s="34"/>
      <c r="C24" s="35"/>
    </row>
    <row r="25" spans="1:6" x14ac:dyDescent="0.25">
      <c r="A25" s="28"/>
      <c r="B25" s="28"/>
      <c r="C25" s="29"/>
    </row>
    <row r="26" spans="1:6" x14ac:dyDescent="0.25">
      <c r="A26" s="28"/>
      <c r="B26" s="28"/>
      <c r="C26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2019-03-18T06:58:23Z</dcterms:modified>
</cp:coreProperties>
</file>