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F6C93DE4-2FB1-41D7-A374-3FD05FAF65EB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1" l="1"/>
  <c r="C10" i="11"/>
  <c r="C9" i="11"/>
  <c r="C8" i="11"/>
  <c r="C7" i="11"/>
  <c r="C5" i="11" s="1"/>
</calcChain>
</file>

<file path=xl/sharedStrings.xml><?xml version="1.0" encoding="utf-8"?>
<sst xmlns="http://schemas.openxmlformats.org/spreadsheetml/2006/main" count="77" uniqueCount="70">
  <si>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</si>
  <si>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</si>
  <si>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</si>
  <si>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</si>
  <si>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</si>
  <si>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</si>
  <si>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</si>
  <si>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</si>
  <si>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</si>
  <si>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</si>
  <si>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</si>
  <si>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</si>
  <si>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</si>
  <si>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</si>
  <si>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</si>
  <si>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</si>
  <si>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</si>
  <si>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</si>
  <si>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</si>
  <si>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</si>
  <si>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</si>
  <si>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</si>
  <si>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</si>
  <si>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</si>
  <si>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</si>
  <si>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</si>
  <si>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</si>
  <si>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</si>
  <si>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</si>
  <si>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</si>
  <si>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</si>
  <si>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</si>
  <si>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</si>
  <si>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</si>
  <si>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</si>
  <si>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</si>
  <si>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</si>
  <si>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</si>
  <si>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</si>
  <si>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Установка прибора учета</t>
  </si>
  <si>
    <t>Генеральный директор АО "ВУЖКС"</t>
  </si>
  <si>
    <t>Д.А. Днепровский</t>
  </si>
  <si>
    <t>Остаток по установке приборов учета за 2016г.</t>
  </si>
  <si>
    <t>*Налог на прибыль</t>
  </si>
  <si>
    <t>Остаток по размещению кабеля за 2017г.</t>
  </si>
  <si>
    <t>Остаток по размещению рекламы за 2017г.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</si>
  <si>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</si>
  <si>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</si>
  <si>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</si>
  <si>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</si>
  <si>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t>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</si>
  <si>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</si>
  <si>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</si>
  <si>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</si>
  <si>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</si>
  <si>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Горького, 2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</si>
  <si>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</si>
  <si>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</si>
  <si>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</si>
  <si>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</si>
  <si>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подъезда № 1, 2, 3</t>
  </si>
  <si>
    <t>Установка почтовых ящиков подъезд № 1, 2</t>
  </si>
  <si>
    <t>Распил аварийных деревьев</t>
  </si>
  <si>
    <t>Подготовка элеваторного узла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</si>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</sst>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0" fontId="5" fillId="0" borderId="0" xfId="1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9" fillId="0" borderId="1" xfId="0" applyNumberFormat="1" applyFont="1" applyBorder="1"/>
    <xf numFmtId="0" fontId="9" fillId="0" borderId="1" xfId="0" applyFont="1" applyBorder="1"/>
    <xf numFmtId="49" fontId="12" fillId="0" borderId="1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49" fontId="3" fillId="0" borderId="0" xfId="0" applyNumberFormat="1" applyFont="1" applyAlignment="1">
      <alignment horizontal="center" vertical="center"/>
    </xf>
    <xf numFmtId="0" fontId="8" fillId="0" borderId="0" xfId="0" applyFont="1"/>
    <xf numFmtId="173" fontId="8" fillId="0" borderId="0" xfId="1" applyFont="1"/>
    <xf numFmtId="40" fontId="4" fillId="0" borderId="1" xfId="1" applyNumberFormat="1" applyFont="1" applyBorder="1" applyAlignment="1">
      <alignment horizontal="center"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73" fontId="5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38" workbookViewId="0">
      <selection activeCell="A68" sqref="A68:IV8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41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16384" width="9.140625" style="1"/>
  </cols>
  <sheetData>
    <row r="1" spans="1:6" ht="55.5" customHeight="1" x14ac:dyDescent="0.2">
      <c r="A1" s="44" t="s">
        <v>51</v>
      </c>
      <c r="B1" s="44"/>
      <c r="C1" s="44"/>
      <c r="D1" s="44"/>
      <c r="E1" s="44"/>
      <c r="F1" s="44"/>
    </row>
    <row r="2" spans="1:6" x14ac:dyDescent="0.2">
      <c r="A2" s="5"/>
      <c r="B2" s="2"/>
      <c r="C2" s="6"/>
      <c r="D2" s="4"/>
    </row>
    <row r="3" spans="1:6" ht="31.5" x14ac:dyDescent="0.2">
      <c r="A3" s="45" t="s">
        <v>30</v>
      </c>
      <c r="B3" s="45"/>
      <c r="C3" s="45"/>
      <c r="D3" s="35" t="s">
        <v>33</v>
      </c>
      <c r="E3" s="35" t="s">
        <v>34</v>
      </c>
      <c r="F3" s="36" t="s">
        <v>31</v>
      </c>
    </row>
    <row r="4" spans="1:6" ht="21" customHeight="1" x14ac:dyDescent="0.2">
      <c r="A4" s="45"/>
      <c r="B4" s="45"/>
      <c r="C4" s="45"/>
      <c r="D4" s="8">
        <v>401418.01</v>
      </c>
      <c r="E4" s="8">
        <v>357171.17000000004</v>
      </c>
      <c r="F4" s="8">
        <v>44246.840000000011</v>
      </c>
    </row>
    <row r="5" spans="1:6" ht="12.75" customHeight="1" x14ac:dyDescent="0.2">
      <c r="A5" s="46" t="s">
        <v>5</v>
      </c>
      <c r="B5" s="47"/>
      <c r="C5" s="47"/>
      <c r="D5" s="47"/>
      <c r="E5" s="47"/>
      <c r="F5" s="48"/>
    </row>
    <row r="6" spans="1:6" ht="38.25" customHeight="1" x14ac:dyDescent="0.2">
      <c r="A6" s="49" t="s">
        <v>69</v>
      </c>
      <c r="B6" s="49"/>
      <c r="C6" s="50"/>
      <c r="D6" s="7">
        <v>194365.07</v>
      </c>
      <c r="E6" s="7">
        <v>166636.16</v>
      </c>
      <c r="F6" s="7">
        <v>27728.910000000007</v>
      </c>
    </row>
    <row r="7" spans="1:6" ht="12.75" customHeight="1" x14ac:dyDescent="0.2">
      <c r="A7" s="51" t="s">
        <v>0</v>
      </c>
      <c r="B7" s="51"/>
      <c r="C7" s="52"/>
      <c r="D7" s="8">
        <v>194365.07</v>
      </c>
      <c r="E7" s="8">
        <v>166636.16</v>
      </c>
      <c r="F7" s="8">
        <v>27728.910000000007</v>
      </c>
    </row>
    <row r="8" spans="1:6" ht="12.75" customHeight="1" x14ac:dyDescent="0.2">
      <c r="A8" s="53" t="s">
        <v>1</v>
      </c>
      <c r="B8" s="54"/>
      <c r="C8" s="54"/>
      <c r="D8" s="54"/>
      <c r="E8" s="54"/>
      <c r="F8" s="55"/>
    </row>
    <row r="9" spans="1:6" ht="25.5" customHeight="1" x14ac:dyDescent="0.2">
      <c r="A9" s="49" t="s">
        <v>2</v>
      </c>
      <c r="B9" s="49"/>
      <c r="C9" s="50"/>
      <c r="D9" s="7">
        <v>190673.16</v>
      </c>
      <c r="E9" s="7">
        <v>175061.75</v>
      </c>
      <c r="F9" s="7">
        <v>15611.410000000003</v>
      </c>
    </row>
    <row r="10" spans="1:6" ht="12.75" customHeight="1" x14ac:dyDescent="0.2">
      <c r="A10" s="51" t="s">
        <v>3</v>
      </c>
      <c r="B10" s="51"/>
      <c r="C10" s="51"/>
      <c r="D10" s="8">
        <v>190673.16</v>
      </c>
      <c r="E10" s="8">
        <v>175061.75</v>
      </c>
      <c r="F10" s="8">
        <v>15611.410000000003</v>
      </c>
    </row>
    <row r="11" spans="1:6" x14ac:dyDescent="0.2">
      <c r="A11" s="2"/>
      <c r="B11" s="2"/>
      <c r="C11" s="2"/>
      <c r="D11" s="4"/>
      <c r="E11" s="4"/>
      <c r="F11" s="4"/>
    </row>
    <row r="12" spans="1:6" x14ac:dyDescent="0.2">
      <c r="A12" s="56" t="s">
        <v>4</v>
      </c>
      <c r="B12" s="56"/>
      <c r="C12" s="56"/>
      <c r="D12" s="8">
        <v>16379.78</v>
      </c>
      <c r="E12" s="8">
        <v>15473.26</v>
      </c>
      <c r="F12" s="8">
        <v>906.52000000000044</v>
      </c>
    </row>
    <row r="13" spans="1:6" x14ac:dyDescent="0.2">
      <c r="A13" s="5"/>
      <c r="B13" s="5"/>
      <c r="C13" s="5"/>
      <c r="D13" s="4"/>
      <c r="E13" s="4"/>
      <c r="F13" s="4"/>
    </row>
    <row r="14" spans="1:6" ht="12.75" customHeight="1" x14ac:dyDescent="0.2">
      <c r="A14" s="5"/>
      <c r="B14" s="5"/>
      <c r="C14" s="5"/>
      <c r="D14" s="4"/>
      <c r="E14" s="4"/>
    </row>
    <row r="15" spans="1:6" s="10" customFormat="1" x14ac:dyDescent="0.2">
      <c r="A15" s="57" t="s">
        <v>35</v>
      </c>
      <c r="B15" s="58"/>
      <c r="C15" s="59"/>
      <c r="D15" s="63">
        <v>522199.46100000001</v>
      </c>
      <c r="E15" s="9"/>
      <c r="F15" s="9"/>
    </row>
    <row r="16" spans="1:6" s="10" customFormat="1" x14ac:dyDescent="0.2">
      <c r="A16" s="60"/>
      <c r="B16" s="61"/>
      <c r="C16" s="62"/>
      <c r="D16" s="63"/>
      <c r="E16" s="9"/>
      <c r="F16" s="9"/>
    </row>
    <row r="17" spans="1:6" s="10" customFormat="1" ht="15" x14ac:dyDescent="0.2">
      <c r="A17" s="64" t="s">
        <v>5</v>
      </c>
      <c r="B17" s="64"/>
      <c r="C17" s="64"/>
      <c r="D17" s="64"/>
      <c r="E17" s="9"/>
    </row>
    <row r="18" spans="1:6" s="10" customFormat="1" ht="24.75" customHeight="1" x14ac:dyDescent="0.2">
      <c r="A18" s="51" t="s">
        <v>6</v>
      </c>
      <c r="B18" s="51"/>
      <c r="C18" s="51"/>
      <c r="D18" s="8"/>
      <c r="E18" s="9"/>
    </row>
    <row r="19" spans="1:6" s="10" customFormat="1" ht="45.75" customHeight="1" x14ac:dyDescent="0.2">
      <c r="A19" s="65" t="s">
        <v>52</v>
      </c>
      <c r="B19" s="66"/>
      <c r="C19" s="67"/>
      <c r="D19" s="7">
        <v>120366.32</v>
      </c>
      <c r="E19" s="9"/>
    </row>
    <row r="20" spans="1:6" s="10" customFormat="1" ht="12.75" customHeight="1" x14ac:dyDescent="0.2">
      <c r="A20" s="65" t="s">
        <v>36</v>
      </c>
      <c r="B20" s="66"/>
      <c r="C20" s="67"/>
      <c r="D20" s="7">
        <v>18929.560000000001</v>
      </c>
      <c r="E20" s="9"/>
    </row>
    <row r="21" spans="1:6" s="10" customFormat="1" ht="25.5" customHeight="1" x14ac:dyDescent="0.2">
      <c r="A21" s="51" t="s">
        <v>7</v>
      </c>
      <c r="B21" s="51"/>
      <c r="C21" s="51"/>
      <c r="D21" s="8"/>
      <c r="E21" s="9"/>
    </row>
    <row r="22" spans="1:6" s="10" customFormat="1" x14ac:dyDescent="0.2">
      <c r="A22" s="65" t="s">
        <v>10</v>
      </c>
      <c r="B22" s="66"/>
      <c r="C22" s="67"/>
      <c r="D22" s="7">
        <v>32986.9</v>
      </c>
      <c r="E22" s="9"/>
    </row>
    <row r="23" spans="1:6" s="10" customFormat="1" ht="24.75" hidden="1" customHeight="1" x14ac:dyDescent="0.2">
      <c r="A23" s="68" t="s">
        <v>8</v>
      </c>
      <c r="B23" s="68"/>
      <c r="C23" s="68"/>
      <c r="D23" s="7">
        <v>0</v>
      </c>
      <c r="E23" s="9"/>
    </row>
    <row r="24" spans="1:6" s="10" customFormat="1" ht="18" hidden="1" customHeight="1" x14ac:dyDescent="0.2">
      <c r="A24" s="65" t="s">
        <v>37</v>
      </c>
      <c r="B24" s="66"/>
      <c r="C24" s="67"/>
      <c r="D24" s="7">
        <v>0</v>
      </c>
      <c r="E24" s="9"/>
    </row>
    <row r="25" spans="1:6" s="10" customFormat="1" ht="18" hidden="1" customHeight="1" x14ac:dyDescent="0.2">
      <c r="A25" s="65" t="s">
        <v>38</v>
      </c>
      <c r="B25" s="66"/>
      <c r="C25" s="67"/>
      <c r="D25" s="7">
        <v>0</v>
      </c>
      <c r="E25" s="9"/>
    </row>
    <row r="26" spans="1:6" s="10" customFormat="1" ht="23.25" customHeight="1" x14ac:dyDescent="0.2">
      <c r="A26" s="68" t="s">
        <v>9</v>
      </c>
      <c r="B26" s="68"/>
      <c r="C26" s="68"/>
      <c r="D26" s="7">
        <v>9803.5920000000006</v>
      </c>
      <c r="E26" s="9"/>
    </row>
    <row r="27" spans="1:6" s="10" customFormat="1" ht="12.75" customHeight="1" x14ac:dyDescent="0.2">
      <c r="A27" s="52" t="s">
        <v>13</v>
      </c>
      <c r="B27" s="69"/>
      <c r="C27" s="70"/>
      <c r="D27" s="8">
        <v>182086.372</v>
      </c>
      <c r="E27" s="9"/>
    </row>
    <row r="28" spans="1:6" s="10" customFormat="1" x14ac:dyDescent="0.2">
      <c r="A28" s="68" t="s">
        <v>32</v>
      </c>
      <c r="B28" s="68"/>
      <c r="C28" s="68"/>
      <c r="D28" s="7">
        <v>27626.370000000003</v>
      </c>
      <c r="E28" s="9"/>
    </row>
    <row r="29" spans="1:6" s="10" customFormat="1" x14ac:dyDescent="0.2">
      <c r="A29" s="65" t="s">
        <v>11</v>
      </c>
      <c r="B29" s="66"/>
      <c r="C29" s="67"/>
      <c r="D29" s="38">
        <v>0</v>
      </c>
      <c r="E29" s="9"/>
    </row>
    <row r="30" spans="1:6" s="10" customFormat="1" ht="48.75" customHeight="1" x14ac:dyDescent="0.2">
      <c r="A30" s="65" t="s">
        <v>12</v>
      </c>
      <c r="B30" s="66"/>
      <c r="C30" s="67"/>
      <c r="D30" s="7">
        <v>3812.5079999999998</v>
      </c>
      <c r="E30" s="9"/>
    </row>
    <row r="31" spans="1:6" x14ac:dyDescent="0.2">
      <c r="A31" s="51" t="s">
        <v>14</v>
      </c>
      <c r="B31" s="51"/>
      <c r="C31" s="51"/>
      <c r="D31" s="8">
        <v>213525.25</v>
      </c>
      <c r="F31" s="1"/>
    </row>
    <row r="32" spans="1:6" ht="15" x14ac:dyDescent="0.2">
      <c r="A32" s="64" t="s">
        <v>1</v>
      </c>
      <c r="B32" s="64"/>
      <c r="C32" s="64"/>
      <c r="D32" s="64"/>
      <c r="F32" s="1"/>
    </row>
    <row r="33" spans="1:6" ht="28.5" customHeight="1" x14ac:dyDescent="0.2">
      <c r="A33" s="68" t="s">
        <v>15</v>
      </c>
      <c r="B33" s="68"/>
      <c r="C33" s="68"/>
      <c r="D33" s="7">
        <v>284887.46000000002</v>
      </c>
      <c r="F33" s="1"/>
    </row>
    <row r="34" spans="1:6" x14ac:dyDescent="0.2">
      <c r="A34" s="68" t="s">
        <v>32</v>
      </c>
      <c r="B34" s="68"/>
      <c r="C34" s="68"/>
      <c r="D34" s="7">
        <v>10529.784</v>
      </c>
      <c r="F34" s="1"/>
    </row>
    <row r="35" spans="1:6" x14ac:dyDescent="0.2">
      <c r="A35" s="51" t="s">
        <v>16</v>
      </c>
      <c r="B35" s="51"/>
      <c r="C35" s="51"/>
      <c r="D35" s="8">
        <v>295417.24400000001</v>
      </c>
      <c r="F35" s="1"/>
    </row>
    <row r="36" spans="1:6" ht="14.25" customHeight="1" x14ac:dyDescent="0.25">
      <c r="A36" s="71" t="s">
        <v>17</v>
      </c>
      <c r="B36" s="72"/>
      <c r="C36" s="72"/>
      <c r="D36" s="73"/>
      <c r="F36" s="1"/>
    </row>
    <row r="37" spans="1:6" ht="51" customHeight="1" x14ac:dyDescent="0.2">
      <c r="A37" s="65" t="s">
        <v>18</v>
      </c>
      <c r="B37" s="66"/>
      <c r="C37" s="67"/>
      <c r="D37" s="7">
        <v>10800</v>
      </c>
      <c r="F37" s="1"/>
    </row>
    <row r="38" spans="1:6" ht="12.75" customHeight="1" x14ac:dyDescent="0.2">
      <c r="A38" s="74" t="s">
        <v>19</v>
      </c>
      <c r="B38" s="75"/>
      <c r="C38" s="76"/>
      <c r="D38" s="7">
        <v>0</v>
      </c>
      <c r="F38" s="1"/>
    </row>
    <row r="39" spans="1:6" ht="12.75" customHeight="1" x14ac:dyDescent="0.2">
      <c r="A39" s="68" t="s">
        <v>20</v>
      </c>
      <c r="B39" s="68"/>
      <c r="C39" s="68"/>
      <c r="D39" s="7">
        <v>2456.9670000000001</v>
      </c>
      <c r="F39" s="1"/>
    </row>
    <row r="40" spans="1:6" ht="12.75" customHeight="1" x14ac:dyDescent="0.2">
      <c r="A40" s="51" t="s">
        <v>21</v>
      </c>
      <c r="B40" s="51"/>
      <c r="C40" s="51"/>
      <c r="D40" s="8">
        <v>13256.967000000001</v>
      </c>
      <c r="F40" s="1"/>
    </row>
    <row r="41" spans="1:6" ht="12.75" hidden="1" customHeight="1" x14ac:dyDescent="0.2">
      <c r="A41" s="39" t="s">
        <v>39</v>
      </c>
      <c r="B41" s="37"/>
      <c r="C41" s="37"/>
      <c r="D41" s="8">
        <v>0</v>
      </c>
      <c r="F41" s="1"/>
    </row>
    <row r="42" spans="1:6" ht="15" hidden="1" x14ac:dyDescent="0.25">
      <c r="A42" s="71" t="s">
        <v>22</v>
      </c>
      <c r="B42" s="72"/>
      <c r="C42" s="72"/>
      <c r="D42" s="73"/>
      <c r="F42" s="1"/>
    </row>
    <row r="43" spans="1:6" hidden="1" x14ac:dyDescent="0.2">
      <c r="A43" s="68" t="s">
        <v>20</v>
      </c>
      <c r="B43" s="68"/>
      <c r="C43" s="68"/>
      <c r="D43" s="7">
        <v>0</v>
      </c>
      <c r="F43" s="1"/>
    </row>
    <row r="44" spans="1:6" hidden="1" x14ac:dyDescent="0.2">
      <c r="A44" s="68" t="s">
        <v>23</v>
      </c>
      <c r="B44" s="68"/>
      <c r="C44" s="68"/>
      <c r="D44" s="7">
        <v>0</v>
      </c>
      <c r="F44" s="1"/>
    </row>
    <row r="45" spans="1:6" hidden="1" x14ac:dyDescent="0.2">
      <c r="A45" s="65" t="s">
        <v>43</v>
      </c>
      <c r="B45" s="66"/>
      <c r="C45" s="67"/>
      <c r="D45" s="7">
        <v>0</v>
      </c>
      <c r="F45" s="1"/>
    </row>
    <row r="46" spans="1:6" hidden="1" x14ac:dyDescent="0.2">
      <c r="A46" s="51" t="s">
        <v>24</v>
      </c>
      <c r="B46" s="51"/>
      <c r="C46" s="51"/>
      <c r="D46" s="8">
        <v>0</v>
      </c>
      <c r="F46" s="1"/>
    </row>
    <row r="47" spans="1:6" ht="15" hidden="1" x14ac:dyDescent="0.25">
      <c r="A47" s="71" t="s">
        <v>25</v>
      </c>
      <c r="B47" s="72"/>
      <c r="C47" s="72"/>
      <c r="D47" s="73"/>
      <c r="F47" s="1"/>
    </row>
    <row r="48" spans="1:6" ht="12.75" hidden="1" customHeight="1" x14ac:dyDescent="0.2">
      <c r="A48" s="68" t="s">
        <v>20</v>
      </c>
      <c r="B48" s="68"/>
      <c r="C48" s="68"/>
      <c r="D48" s="7">
        <v>0</v>
      </c>
      <c r="F48" s="1"/>
    </row>
    <row r="49" spans="1:6" hidden="1" x14ac:dyDescent="0.2">
      <c r="A49" s="68" t="s">
        <v>23</v>
      </c>
      <c r="B49" s="68"/>
      <c r="C49" s="68"/>
      <c r="D49" s="7">
        <v>0</v>
      </c>
      <c r="F49" s="1"/>
    </row>
    <row r="50" spans="1:6" hidden="1" x14ac:dyDescent="0.2">
      <c r="A50" s="68" t="s">
        <v>43</v>
      </c>
      <c r="B50" s="68"/>
      <c r="C50" s="68"/>
      <c r="D50" s="7">
        <v>0</v>
      </c>
      <c r="F50" s="1"/>
    </row>
    <row r="51" spans="1:6" ht="12.75" hidden="1" customHeight="1" x14ac:dyDescent="0.2">
      <c r="A51" s="51" t="s">
        <v>26</v>
      </c>
      <c r="B51" s="51"/>
      <c r="C51" s="51"/>
      <c r="D51" s="8">
        <v>0</v>
      </c>
      <c r="F51" s="1"/>
    </row>
    <row r="52" spans="1:6" x14ac:dyDescent="0.2">
      <c r="B52" s="40"/>
      <c r="C52" s="40"/>
      <c r="F52" s="1"/>
    </row>
    <row r="53" spans="1:6" ht="19.5" customHeight="1" x14ac:dyDescent="0.2">
      <c r="A53" s="77" t="s">
        <v>27</v>
      </c>
      <c r="B53" s="78"/>
      <c r="C53" s="78"/>
      <c r="D53" s="79"/>
      <c r="F53" s="1"/>
    </row>
    <row r="54" spans="1:6" x14ac:dyDescent="0.2">
      <c r="A54" s="80" t="s">
        <v>46</v>
      </c>
      <c r="B54" s="81"/>
      <c r="C54" s="82"/>
      <c r="D54" s="8">
        <v>-37085.49</v>
      </c>
      <c r="F54" s="1"/>
    </row>
    <row r="55" spans="1:6" x14ac:dyDescent="0.2">
      <c r="A55" s="80" t="s">
        <v>47</v>
      </c>
      <c r="B55" s="81"/>
      <c r="C55" s="82"/>
      <c r="D55" s="8">
        <v>-120355.49400000001</v>
      </c>
      <c r="F55" s="1"/>
    </row>
    <row r="56" spans="1:6" hidden="1" x14ac:dyDescent="0.2">
      <c r="A56" s="83" t="s">
        <v>44</v>
      </c>
      <c r="B56" s="83"/>
      <c r="C56" s="83"/>
      <c r="D56" s="8">
        <v>0</v>
      </c>
      <c r="F56" s="1"/>
    </row>
    <row r="57" spans="1:6" hidden="1" x14ac:dyDescent="0.2">
      <c r="A57" s="83" t="s">
        <v>45</v>
      </c>
      <c r="B57" s="83"/>
      <c r="C57" s="83"/>
      <c r="D57" s="8">
        <v>0</v>
      </c>
      <c r="F57" s="1"/>
    </row>
    <row r="58" spans="1:6" x14ac:dyDescent="0.2">
      <c r="A58" s="83" t="s">
        <v>48</v>
      </c>
      <c r="B58" s="83"/>
      <c r="C58" s="83"/>
      <c r="D58" s="8">
        <v>2216.2929999999997</v>
      </c>
      <c r="F58" s="1"/>
    </row>
    <row r="59" spans="1:6" ht="33.75" customHeight="1" x14ac:dyDescent="0.2">
      <c r="A59" s="80" t="s">
        <v>50</v>
      </c>
      <c r="B59" s="81"/>
      <c r="C59" s="82"/>
      <c r="D59" s="8">
        <v>-223196.31416949152</v>
      </c>
      <c r="F59" s="1"/>
    </row>
    <row r="60" spans="1:6" ht="34.5" customHeight="1" x14ac:dyDescent="0.2">
      <c r="A60" s="80" t="s">
        <v>49</v>
      </c>
      <c r="B60" s="81"/>
      <c r="C60" s="82"/>
      <c r="D60" s="8">
        <v>-378421.00516949152</v>
      </c>
      <c r="E60" s="11"/>
      <c r="F60" s="1"/>
    </row>
    <row r="61" spans="1:6" hidden="1" x14ac:dyDescent="0.2">
      <c r="A61" s="83" t="s">
        <v>42</v>
      </c>
      <c r="B61" s="83"/>
      <c r="C61" s="83"/>
      <c r="D61" s="8">
        <v>0</v>
      </c>
      <c r="F61" s="1"/>
    </row>
    <row r="62" spans="1:6" x14ac:dyDescent="0.2">
      <c r="F62" s="1"/>
    </row>
    <row r="63" spans="1:6" x14ac:dyDescent="0.2">
      <c r="A63" s="12" t="s">
        <v>40</v>
      </c>
      <c r="D63" s="14" t="s">
        <v>41</v>
      </c>
      <c r="F63" s="1"/>
    </row>
    <row r="64" spans="1:6" x14ac:dyDescent="0.2">
      <c r="A64" s="15"/>
      <c r="B64" s="15"/>
      <c r="C64" s="15"/>
      <c r="D64" s="14"/>
      <c r="F64" s="1"/>
    </row>
    <row r="65" spans="1:6" x14ac:dyDescent="0.2">
      <c r="A65" s="15"/>
      <c r="B65" s="15"/>
      <c r="C65" s="15"/>
      <c r="D65" s="14"/>
      <c r="F65" s="1"/>
    </row>
    <row r="66" spans="1:6" x14ac:dyDescent="0.2">
      <c r="A66" s="12" t="s">
        <v>28</v>
      </c>
      <c r="D66" s="14" t="s">
        <v>29</v>
      </c>
      <c r="F66" s="1"/>
    </row>
    <row r="67" spans="1:6" x14ac:dyDescent="0.2">
      <c r="F67" s="1"/>
    </row>
  </sheetData>
  <mergeCells count="54">
    <mergeCell ref="A59:C59"/>
    <mergeCell ref="A60:C60"/>
    <mergeCell ref="A49:C49"/>
    <mergeCell ref="A50:C50"/>
    <mergeCell ref="A51:C51"/>
    <mergeCell ref="A53:D53"/>
    <mergeCell ref="A54:C54"/>
    <mergeCell ref="A61:C61"/>
    <mergeCell ref="A55:C55"/>
    <mergeCell ref="A56:C56"/>
    <mergeCell ref="A57:C57"/>
    <mergeCell ref="A58:C58"/>
    <mergeCell ref="A43:C43"/>
    <mergeCell ref="A44:C44"/>
    <mergeCell ref="A45:C45"/>
    <mergeCell ref="A46:C46"/>
    <mergeCell ref="A47:D47"/>
    <mergeCell ref="A48:C48"/>
    <mergeCell ref="A36:D36"/>
    <mergeCell ref="A37:C37"/>
    <mergeCell ref="A38:C38"/>
    <mergeCell ref="A39:C39"/>
    <mergeCell ref="A40:C40"/>
    <mergeCell ref="A42:D42"/>
    <mergeCell ref="A30:C30"/>
    <mergeCell ref="A31:C31"/>
    <mergeCell ref="A32:D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9:C9"/>
    <mergeCell ref="A10:C10"/>
    <mergeCell ref="A12:C12"/>
    <mergeCell ref="A15:C16"/>
    <mergeCell ref="D15:D16"/>
    <mergeCell ref="A17:D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1" sqref="B21"/>
    </sheetView>
  </sheetViews>
  <sheetFormatPr defaultRowHeight="15" x14ac:dyDescent="0.25"/>
  <cols>
    <col min="1" max="1" width="3.5703125" style="16" customWidth="1"/>
    <col min="2" max="2" width="60.42578125" style="16" customWidth="1"/>
    <col min="3" max="3" width="16.140625" style="16" customWidth="1"/>
    <col min="4" max="16384" width="9.140625" style="16"/>
  </cols>
  <sheetData>
    <row r="1" spans="1:3" x14ac:dyDescent="0.25">
      <c r="A1" s="84" t="s">
        <v>53</v>
      </c>
      <c r="B1" s="84"/>
      <c r="C1" s="84"/>
    </row>
    <row r="2" spans="1:3" x14ac:dyDescent="0.25">
      <c r="A2" s="84" t="s">
        <v>54</v>
      </c>
      <c r="B2" s="84"/>
      <c r="C2" s="84"/>
    </row>
    <row r="3" spans="1:3" x14ac:dyDescent="0.25">
      <c r="A3" s="84" t="s">
        <v>55</v>
      </c>
      <c r="B3" s="84"/>
      <c r="C3" s="84"/>
    </row>
    <row r="4" spans="1:3" x14ac:dyDescent="0.25">
      <c r="C4" s="17"/>
    </row>
    <row r="5" spans="1:3" ht="25.5" x14ac:dyDescent="0.25">
      <c r="A5" s="18" t="s">
        <v>56</v>
      </c>
      <c r="B5" s="19" t="s">
        <v>57</v>
      </c>
      <c r="C5" s="20">
        <f>SUM(C7:C12)</f>
        <v>284887.45999999996</v>
      </c>
    </row>
    <row r="6" spans="1:3" x14ac:dyDescent="0.25">
      <c r="A6" s="21"/>
      <c r="B6" s="22" t="s">
        <v>58</v>
      </c>
      <c r="C6" s="23"/>
    </row>
    <row r="7" spans="1:3" x14ac:dyDescent="0.25">
      <c r="A7" s="24">
        <v>1</v>
      </c>
      <c r="B7" s="25" t="s">
        <v>59</v>
      </c>
      <c r="C7" s="26">
        <f>7393.83</f>
        <v>7393.83</v>
      </c>
    </row>
    <row r="8" spans="1:3" x14ac:dyDescent="0.25">
      <c r="A8" s="24">
        <v>2</v>
      </c>
      <c r="B8" s="27" t="s">
        <v>60</v>
      </c>
      <c r="C8" s="26">
        <f>36709.08+82670.62+99574.16</f>
        <v>218953.86</v>
      </c>
    </row>
    <row r="9" spans="1:3" x14ac:dyDescent="0.25">
      <c r="A9" s="24">
        <v>3</v>
      </c>
      <c r="B9" s="25" t="s">
        <v>61</v>
      </c>
      <c r="C9" s="26">
        <f>8500</f>
        <v>8500</v>
      </c>
    </row>
    <row r="10" spans="1:3" x14ac:dyDescent="0.25">
      <c r="A10" s="24">
        <v>4</v>
      </c>
      <c r="B10" s="25" t="s">
        <v>62</v>
      </c>
      <c r="C10" s="26">
        <f>7881.96</f>
        <v>7881.96</v>
      </c>
    </row>
    <row r="11" spans="1:3" x14ac:dyDescent="0.25">
      <c r="A11" s="24">
        <v>5</v>
      </c>
      <c r="B11" s="25" t="s">
        <v>63</v>
      </c>
      <c r="C11" s="26">
        <v>17803.75</v>
      </c>
    </row>
    <row r="12" spans="1:3" x14ac:dyDescent="0.25">
      <c r="A12" s="24">
        <v>6</v>
      </c>
      <c r="B12" s="28" t="s">
        <v>64</v>
      </c>
      <c r="C12" s="26">
        <f>12177.03+12177.03</f>
        <v>24354.06</v>
      </c>
    </row>
    <row r="13" spans="1:3" x14ac:dyDescent="0.25">
      <c r="A13" s="29"/>
      <c r="B13" s="30"/>
      <c r="C13" s="31"/>
    </row>
    <row r="14" spans="1:3" x14ac:dyDescent="0.25">
      <c r="C14" s="17"/>
    </row>
    <row r="15" spans="1:3" x14ac:dyDescent="0.25">
      <c r="A15" s="1" t="s">
        <v>65</v>
      </c>
      <c r="B15" s="1"/>
      <c r="C15" s="42" t="s">
        <v>66</v>
      </c>
    </row>
    <row r="16" spans="1:3" x14ac:dyDescent="0.25">
      <c r="A16" s="1"/>
      <c r="B16" s="12"/>
      <c r="C16" s="42"/>
    </row>
    <row r="17" spans="1:3" x14ac:dyDescent="0.25">
      <c r="A17" s="1"/>
      <c r="B17" s="12"/>
      <c r="C17" s="42"/>
    </row>
    <row r="18" spans="1:3" x14ac:dyDescent="0.25">
      <c r="A18" s="1"/>
      <c r="B18" s="13"/>
      <c r="C18" s="42"/>
    </row>
    <row r="19" spans="1:3" x14ac:dyDescent="0.25">
      <c r="A19" s="1" t="s">
        <v>67</v>
      </c>
      <c r="B19" s="32"/>
      <c r="C19" s="42" t="s">
        <v>68</v>
      </c>
    </row>
    <row r="20" spans="1:3" x14ac:dyDescent="0.25">
      <c r="A20" s="43"/>
      <c r="B20" s="33"/>
      <c r="C20" s="34"/>
    </row>
    <row r="21" spans="1:3" x14ac:dyDescent="0.25">
      <c r="A21" s="43"/>
      <c r="B21" s="33"/>
      <c r="C21" s="34"/>
    </row>
    <row r="22" spans="1:3" x14ac:dyDescent="0.25">
      <c r="A22" s="30"/>
      <c r="B22" s="33"/>
      <c r="C22" s="34"/>
    </row>
    <row r="23" spans="1:3" x14ac:dyDescent="0.25">
      <c r="A23" s="30"/>
      <c r="B23" s="30"/>
      <c r="C23" s="31"/>
    </row>
    <row r="24" spans="1:3" x14ac:dyDescent="0.25">
      <c r="A24" s="30"/>
      <c r="B24" s="30"/>
      <c r="C24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2019-04-01T01:23:15Z</dcterms:modified>
</cp:coreProperties>
</file>