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0"/>
  </bookViews>
  <sheets>
    <sheet name="2017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<sst xmlns="http://schemas.openxmlformats.org/spreadsheetml/2006/main" count="64" uniqueCount="61">
  <si>
    <t>Начислено на содержание общего имущества  по лицевым счетам нанимателям и собственникам жилых помещений, в том числе вывоз мусора и освещение мест общего пользования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</si>
  <si>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</si>
  <si>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</si>
  <si>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</si>
  <si>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</si>
  <si>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* Начислено за содержание приборов учета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</si>
  <si>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</si>
  <si>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</si>
  <si>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</si>
  <si>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</si>
  <si>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*по договору на вывоз твердых бытовых отходов с МУП "Спец.автохозяйство"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</si>
  <si>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</si>
  <si>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</si>
  <si>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</si>
  <si>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</si>
  <si>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</si>
  <si>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</si>
  <si>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</si>
  <si>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</si>
  <si>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</si>
  <si>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</si>
  <si>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</si>
  <si>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</si>
  <si>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Начальник ФЭО</t>
  </si>
  <si>
    <t>на общую сумму: экономия (-), перерасход (+)</t>
  </si>
  <si>
    <t>Уважаемые жители!</t>
  </si>
  <si>
    <t>Т.И.Потапова</t>
  </si>
  <si>
    <t>Отчет о начислении, поступлении и расходовании денежных средств  за 2014 год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</si>
  <si>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</si>
  <si>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</si>
  <si>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</si>
  <si>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</si>
  <si>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</si>
  <si>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</si>
  <si>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</si>
  <si>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РАСХОДЫ ПО ДОМУ ВСЕГО:</t>
  </si>
  <si>
    <t>*очистка кровли от снега</t>
  </si>
  <si>
    <t>Генеральный директор АО "ВУЖКС"</t>
  </si>
  <si>
    <t>Д.А. Днепровский</t>
  </si>
  <si>
    <t>по статье "Содержание" за 2017г.</t>
  </si>
  <si>
    <t>по статье "Текущий ремонт" за 2017г.</t>
  </si>
  <si>
    <t>Остаток по содержанию приборов учета (резерв на гос.поверку) за 2017г.</t>
  </si>
  <si>
    <t xml:space="preserve"> остаток по текущему ремонту с учетом содержания, рекламы, кабеля, ПУ на 01.01.17 г.</t>
  </si>
  <si>
    <t>ИТОГО остаток по текущему ремонту с учетом содержания, рекламы, кабеля, ПУ на 01.01.18 г.</t>
  </si>
  <si>
    <t xml:space="preserve">Сводный реестр выполненных работ по текущему ремонту за 2017 год </t>
  </si>
  <si>
    <t>согласно утвержденных смет и актов выполненных работ</t>
  </si>
  <si>
    <t>по жилому дому  Ямская, 37</t>
  </si>
  <si>
    <t>№
п/п</t>
  </si>
  <si>
    <t>Выполнено работ по текущему ремонту всего в рублях :</t>
  </si>
  <si>
    <t>в том числе</t>
  </si>
  <si>
    <t>Покраска входной двери</t>
  </si>
  <si>
    <t>Электоромонтажные работы</t>
  </si>
  <si>
    <t>Частичный ремонт подъезда № 1,2,3</t>
  </si>
  <si>
    <t>Смена водосточных труб</t>
  </si>
  <si>
    <t xml:space="preserve">Исполнительный директор - главный инженер                                      </t>
  </si>
  <si>
    <t xml:space="preserve">Т.Т. Ермакова </t>
  </si>
  <si>
    <t xml:space="preserve">Начальник финансово - экономического отдела                                  </t>
  </si>
  <si>
    <t xml:space="preserve"> Т.И. Потапова 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</si>
  <si>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Ямская, 37</t>
    </r>
    <r>
      <rPr>
        <b/>
        <sz val="11"/>
        <rFont val="Times New Roman"/>
        <family val="1"/>
      </rPr>
      <t xml:space="preserve">
за 2017 г.</t>
    </r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</si>
  <si>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</si>
  <si>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</rPr>
      <t>www.vugks</t>
    </r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</si>
</sst>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0.0"/>
    <numFmt numFmtId="174" formatCode="_-* #,##0.000_р_._-;\-* #,##0.000_р_._-;_-* &quot;-&quot;???_р_._-;_-@_-"/>
    <numFmt numFmtId="175" formatCode="#,##0.00_ ;[Red]\-#,##0.00\ "/>
    <numFmt numFmtId="176" formatCode="0.000"/>
    <numFmt numFmtId="177" formatCode="0.00_ ;[Red]\-0.00\ 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[$-FC19]d\ mmmm\ yyyy\ &quot;г.&quot;"/>
    <numFmt numFmtId="183" formatCode="#,##0.0_р_.;[Red]\-#,##0.0_р_."/>
    <numFmt numFmtId="184" formatCode="0.0%"/>
    <numFmt numFmtId="185" formatCode="_-* #,##0.0_р_._-;\-* #,##0.0_р_._-;_-* &quot;-&quot;??_р_._-;_-@_-"/>
    <numFmt numFmtId="186" formatCode="_-* #,##0_р_._-;\-* #,##0_р_._-;_-* &quot;-&quot;??_р_._-;_-@_-"/>
  </numFmts>
  <fonts count="52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9">
    <xf numFmtId="0" fontId="0" fillId="0" borderId="0" xfId="0" applyFont="1" applyAlignment="1">
      <alignment/>
    </xf>
    <xf numFmtId="0" fontId="50" fillId="0" borderId="0" xfId="0" applyFont="1" applyAlignment="1">
      <alignment/>
    </xf>
    <xf numFmtId="171" fontId="50" fillId="0" borderId="0" xfId="58" applyFont="1" applyAlignment="1">
      <alignment/>
    </xf>
    <xf numFmtId="0" fontId="2" fillId="31" borderId="10" xfId="0" applyFont="1" applyFill="1" applyBorder="1" applyAlignment="1">
      <alignment horizontal="center" vertical="center" wrapText="1"/>
    </xf>
    <xf numFmtId="171" fontId="2" fillId="31" borderId="10" xfId="58" applyFont="1" applyFill="1" applyBorder="1" applyAlignment="1">
      <alignment horizontal="center" vertical="center"/>
    </xf>
    <xf numFmtId="0" fontId="50" fillId="0" borderId="11" xfId="0" applyFont="1" applyBorder="1" applyAlignment="1">
      <alignment horizontal="left"/>
    </xf>
    <xf numFmtId="0" fontId="50" fillId="0" borderId="11" xfId="0" applyFont="1" applyBorder="1" applyAlignment="1">
      <alignment horizontal="center"/>
    </xf>
    <xf numFmtId="171" fontId="50" fillId="0" borderId="10" xfId="58" applyFont="1" applyBorder="1" applyAlignment="1">
      <alignment horizontal="center"/>
    </xf>
    <xf numFmtId="0" fontId="50" fillId="0" borderId="10" xfId="0" applyFont="1" applyBorder="1" applyAlignment="1">
      <alignment horizontal="center"/>
    </xf>
    <xf numFmtId="0" fontId="50" fillId="0" borderId="10" xfId="0" applyFont="1" applyBorder="1" applyAlignment="1">
      <alignment/>
    </xf>
    <xf numFmtId="171" fontId="50" fillId="0" borderId="10" xfId="58" applyFont="1" applyBorder="1" applyAlignment="1">
      <alignment/>
    </xf>
    <xf numFmtId="0" fontId="50" fillId="0" borderId="10" xfId="0" applyFont="1" applyFill="1" applyBorder="1" applyAlignment="1">
      <alignment/>
    </xf>
    <xf numFmtId="0" fontId="50" fillId="0" borderId="10" xfId="0" applyFont="1" applyFill="1" applyBorder="1" applyAlignment="1">
      <alignment horizontal="center"/>
    </xf>
    <xf numFmtId="0" fontId="50" fillId="0" borderId="0" xfId="0" applyFont="1" applyFill="1" applyBorder="1" applyAlignment="1">
      <alignment horizontal="center"/>
    </xf>
    <xf numFmtId="0" fontId="50" fillId="0" borderId="0" xfId="0" applyFont="1" applyFill="1" applyBorder="1" applyAlignment="1">
      <alignment/>
    </xf>
    <xf numFmtId="171" fontId="50" fillId="0" borderId="0" xfId="58" applyFont="1" applyBorder="1" applyAlignment="1">
      <alignment/>
    </xf>
    <xf numFmtId="0" fontId="3" fillId="0" borderId="0" xfId="0" applyFont="1" applyAlignment="1">
      <alignment/>
    </xf>
    <xf numFmtId="171" fontId="3" fillId="0" borderId="0" xfId="58" applyFont="1" applyAlignment="1">
      <alignment/>
    </xf>
    <xf numFmtId="0" fontId="4" fillId="0" borderId="0" xfId="0" applyFont="1" applyAlignment="1">
      <alignment/>
    </xf>
    <xf numFmtId="0" fontId="51" fillId="0" borderId="0" xfId="0" applyFont="1" applyAlignment="1">
      <alignment/>
    </xf>
    <xf numFmtId="171" fontId="4" fillId="0" borderId="0" xfId="58" applyFont="1" applyAlignment="1">
      <alignment/>
    </xf>
    <xf numFmtId="0" fontId="6" fillId="31" borderId="10" xfId="0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40" fontId="8" fillId="0" borderId="0" xfId="0" applyNumberFormat="1" applyFont="1" applyFill="1" applyAlignment="1">
      <alignment/>
    </xf>
    <xf numFmtId="40" fontId="11" fillId="0" borderId="10" xfId="58" applyNumberFormat="1" applyFont="1" applyFill="1" applyBorder="1" applyAlignment="1">
      <alignment horizontal="center" vertical="center"/>
    </xf>
    <xf numFmtId="40" fontId="9" fillId="0" borderId="0" xfId="58" applyNumberFormat="1" applyFont="1" applyFill="1" applyBorder="1" applyAlignment="1">
      <alignment horizontal="center" vertical="center"/>
    </xf>
    <xf numFmtId="40" fontId="9" fillId="0" borderId="10" xfId="58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40" fontId="8" fillId="0" borderId="0" xfId="0" applyNumberFormat="1" applyFont="1" applyFill="1" applyAlignment="1">
      <alignment wrapText="1"/>
    </xf>
    <xf numFmtId="0" fontId="8" fillId="0" borderId="0" xfId="0" applyFont="1" applyFill="1" applyAlignment="1">
      <alignment wrapText="1"/>
    </xf>
    <xf numFmtId="40" fontId="9" fillId="0" borderId="0" xfId="58" applyNumberFormat="1" applyFont="1" applyFill="1" applyBorder="1" applyAlignment="1">
      <alignment horizontal="center" wrapText="1"/>
    </xf>
    <xf numFmtId="0" fontId="8" fillId="0" borderId="0" xfId="0" applyFont="1" applyFill="1" applyAlignment="1">
      <alignment vertical="center"/>
    </xf>
    <xf numFmtId="40" fontId="11" fillId="0" borderId="0" xfId="58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left"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40" fontId="9" fillId="0" borderId="10" xfId="58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40" fontId="11" fillId="0" borderId="0" xfId="58" applyNumberFormat="1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40" fontId="8" fillId="0" borderId="0" xfId="0" applyNumberFormat="1" applyFont="1" applyFill="1" applyAlignment="1">
      <alignment horizontal="center" vertical="center"/>
    </xf>
    <xf numFmtId="40" fontId="6" fillId="0" borderId="0" xfId="58" applyNumberFormat="1" applyFont="1" applyFill="1" applyAlignment="1">
      <alignment horizontal="center" vertical="center"/>
    </xf>
    <xf numFmtId="40" fontId="13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40" fontId="11" fillId="0" borderId="0" xfId="58" applyNumberFormat="1" applyFont="1" applyFill="1" applyBorder="1" applyAlignment="1">
      <alignment horizontal="right" vertical="center"/>
    </xf>
    <xf numFmtId="40" fontId="11" fillId="0" borderId="0" xfId="58" applyNumberFormat="1" applyFont="1" applyFill="1" applyAlignment="1">
      <alignment horizontal="right" vertical="center"/>
    </xf>
    <xf numFmtId="0" fontId="11" fillId="0" borderId="11" xfId="0" applyFont="1" applyFill="1" applyBorder="1" applyAlignment="1">
      <alignment horizontal="left" vertical="center"/>
    </xf>
    <xf numFmtId="0" fontId="11" fillId="0" borderId="12" xfId="0" applyFont="1" applyFill="1" applyBorder="1" applyAlignment="1">
      <alignment horizontal="left" vertical="center"/>
    </xf>
    <xf numFmtId="0" fontId="11" fillId="0" borderId="13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 wrapText="1"/>
    </xf>
    <xf numFmtId="0" fontId="6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40" fontId="9" fillId="0" borderId="10" xfId="58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7"/>
  <sheetViews>
    <sheetView tabSelected="1" zoomScalePageLayoutView="0" workbookViewId="0" topLeftCell="A1">
      <selection activeCell="A26" sqref="A26:C26"/>
    </sheetView>
  </sheetViews>
  <sheetFormatPr defaultColWidth="9.140625" defaultRowHeight="15"/>
  <cols>
    <col min="1" max="1" width="10.00390625" style="31" customWidth="1"/>
    <col min="2" max="2" width="9.140625" style="31" customWidth="1"/>
    <col min="3" max="3" width="44.00390625" style="31" customWidth="1"/>
    <col min="4" max="4" width="12.00390625" style="38" bestFit="1" customWidth="1"/>
    <col min="5" max="5" width="11.421875" style="23" bestFit="1" customWidth="1"/>
    <col min="6" max="6" width="11.28125" style="23" customWidth="1"/>
    <col min="7" max="11" width="9.140625" style="22" customWidth="1"/>
    <col min="12" max="16384" width="9.140625" style="22" customWidth="1"/>
  </cols>
  <sheetData>
    <row r="1" spans="1:6" ht="55.5" customHeight="1">
      <c r="A1" s="80" t="s">
        <v>58</v>
      </c>
      <c r="B1" s="80"/>
      <c r="C1" s="80"/>
      <c r="D1" s="80"/>
      <c r="E1" s="80"/>
      <c r="F1" s="80"/>
    </row>
    <row r="2" spans="1:6" ht="31.5">
      <c r="A2" s="81" t="s">
        <v>29</v>
      </c>
      <c r="B2" s="81"/>
      <c r="C2" s="81"/>
      <c r="D2" s="36" t="s">
        <v>32</v>
      </c>
      <c r="E2" s="36" t="s">
        <v>33</v>
      </c>
      <c r="F2" s="43" t="s">
        <v>30</v>
      </c>
    </row>
    <row r="3" spans="1:6" ht="21" customHeight="1">
      <c r="A3" s="81"/>
      <c r="B3" s="81"/>
      <c r="C3" s="81"/>
      <c r="D3" s="26">
        <v>501225.07000000007</v>
      </c>
      <c r="E3" s="26">
        <v>505724.72000000003</v>
      </c>
      <c r="F3" s="26">
        <v>-4499.649999999987</v>
      </c>
    </row>
    <row r="4" spans="1:6" ht="12.75" customHeight="1">
      <c r="A4" s="82" t="s">
        <v>6</v>
      </c>
      <c r="B4" s="83"/>
      <c r="C4" s="83"/>
      <c r="D4" s="83"/>
      <c r="E4" s="83"/>
      <c r="F4" s="84"/>
    </row>
    <row r="5" spans="1:6" ht="38.25" customHeight="1">
      <c r="A5" s="70" t="s">
        <v>0</v>
      </c>
      <c r="B5" s="70"/>
      <c r="C5" s="71"/>
      <c r="D5" s="24">
        <v>332705.60000000003</v>
      </c>
      <c r="E5" s="24">
        <v>335221.16000000003</v>
      </c>
      <c r="F5" s="24">
        <v>-2515.5599999999977</v>
      </c>
    </row>
    <row r="6" spans="1:6" ht="12.75" customHeight="1">
      <c r="A6" s="51" t="s">
        <v>1</v>
      </c>
      <c r="B6" s="51"/>
      <c r="C6" s="67"/>
      <c r="D6" s="26">
        <v>332705.60000000003</v>
      </c>
      <c r="E6" s="26">
        <v>335221.16000000003</v>
      </c>
      <c r="F6" s="26">
        <v>-2515.5599999999977</v>
      </c>
    </row>
    <row r="7" spans="1:6" ht="12.75" customHeight="1">
      <c r="A7" s="85" t="s">
        <v>2</v>
      </c>
      <c r="B7" s="86"/>
      <c r="C7" s="86"/>
      <c r="D7" s="86"/>
      <c r="E7" s="86"/>
      <c r="F7" s="87"/>
    </row>
    <row r="8" spans="1:6" ht="25.5" customHeight="1">
      <c r="A8" s="70" t="s">
        <v>3</v>
      </c>
      <c r="B8" s="70"/>
      <c r="C8" s="71"/>
      <c r="D8" s="24">
        <v>131551.57</v>
      </c>
      <c r="E8" s="24">
        <v>132962.81</v>
      </c>
      <c r="F8" s="24">
        <v>-1411.2399999999907</v>
      </c>
    </row>
    <row r="9" spans="1:6" ht="12.75" customHeight="1">
      <c r="A9" s="51" t="s">
        <v>4</v>
      </c>
      <c r="B9" s="51"/>
      <c r="C9" s="51"/>
      <c r="D9" s="26">
        <v>131551.57</v>
      </c>
      <c r="E9" s="26">
        <v>132962.81</v>
      </c>
      <c r="F9" s="26">
        <v>-1411.2399999999907</v>
      </c>
    </row>
    <row r="10" spans="1:6" ht="12.75">
      <c r="A10" s="44"/>
      <c r="B10" s="44"/>
      <c r="C10" s="44"/>
      <c r="D10" s="25"/>
      <c r="E10" s="25"/>
      <c r="F10" s="25"/>
    </row>
    <row r="11" spans="1:6" ht="29.25" customHeight="1">
      <c r="A11" s="51" t="s">
        <v>34</v>
      </c>
      <c r="B11" s="51"/>
      <c r="C11" s="51"/>
      <c r="D11" s="26">
        <v>36967.9</v>
      </c>
      <c r="E11" s="26">
        <v>37540.75</v>
      </c>
      <c r="F11" s="26">
        <v>-572.8499999999985</v>
      </c>
    </row>
    <row r="12" spans="1:6" ht="12.75">
      <c r="A12" s="72" t="s">
        <v>5</v>
      </c>
      <c r="B12" s="72"/>
      <c r="C12" s="72"/>
      <c r="D12" s="26">
        <v>36967.9</v>
      </c>
      <c r="E12" s="26">
        <v>37540.75</v>
      </c>
      <c r="F12" s="26">
        <v>-572.8499999999985</v>
      </c>
    </row>
    <row r="13" spans="1:6" ht="12.75">
      <c r="A13" s="27"/>
      <c r="B13" s="27"/>
      <c r="C13" s="27"/>
      <c r="D13" s="25"/>
      <c r="E13" s="25"/>
      <c r="F13" s="25"/>
    </row>
    <row r="14" spans="1:6" s="29" customFormat="1" ht="12.75">
      <c r="A14" s="73" t="s">
        <v>35</v>
      </c>
      <c r="B14" s="74"/>
      <c r="C14" s="75"/>
      <c r="D14" s="79">
        <v>425625.99850000005</v>
      </c>
      <c r="E14" s="28"/>
      <c r="F14" s="28"/>
    </row>
    <row r="15" spans="1:6" s="29" customFormat="1" ht="12.75">
      <c r="A15" s="76"/>
      <c r="B15" s="77"/>
      <c r="C15" s="78"/>
      <c r="D15" s="79"/>
      <c r="E15" s="28"/>
      <c r="F15" s="28"/>
    </row>
    <row r="16" spans="1:6" s="29" customFormat="1" ht="15">
      <c r="A16" s="60" t="s">
        <v>6</v>
      </c>
      <c r="B16" s="60"/>
      <c r="C16" s="60"/>
      <c r="D16" s="60"/>
      <c r="E16" s="28"/>
      <c r="F16" s="28"/>
    </row>
    <row r="17" spans="1:6" s="29" customFormat="1" ht="12.75">
      <c r="A17" s="51" t="s">
        <v>7</v>
      </c>
      <c r="B17" s="51"/>
      <c r="C17" s="51"/>
      <c r="D17" s="26"/>
      <c r="E17" s="28"/>
      <c r="F17" s="28"/>
    </row>
    <row r="18" spans="1:6" s="29" customFormat="1" ht="45.75" customHeight="1">
      <c r="A18" s="64" t="s">
        <v>59</v>
      </c>
      <c r="B18" s="65"/>
      <c r="C18" s="66"/>
      <c r="D18" s="24">
        <v>187715.42</v>
      </c>
      <c r="E18" s="28"/>
      <c r="F18" s="28"/>
    </row>
    <row r="19" spans="1:6" s="29" customFormat="1" ht="12.75" customHeight="1">
      <c r="A19" s="64" t="s">
        <v>36</v>
      </c>
      <c r="B19" s="65"/>
      <c r="C19" s="66"/>
      <c r="D19" s="24">
        <v>3500</v>
      </c>
      <c r="E19" s="28"/>
      <c r="F19" s="28"/>
    </row>
    <row r="20" spans="1:6" s="29" customFormat="1" ht="12.75">
      <c r="A20" s="51" t="s">
        <v>8</v>
      </c>
      <c r="B20" s="51"/>
      <c r="C20" s="51"/>
      <c r="D20" s="26"/>
      <c r="E20" s="28"/>
      <c r="F20" s="28"/>
    </row>
    <row r="21" spans="1:6" s="29" customFormat="1" ht="12.75">
      <c r="A21" s="64" t="s">
        <v>10</v>
      </c>
      <c r="B21" s="65"/>
      <c r="C21" s="66"/>
      <c r="D21" s="24">
        <v>57615.89</v>
      </c>
      <c r="E21" s="28"/>
      <c r="F21" s="28"/>
    </row>
    <row r="22" spans="1:6" s="29" customFormat="1" ht="23.25" customHeight="1">
      <c r="A22" s="50" t="s">
        <v>9</v>
      </c>
      <c r="B22" s="50"/>
      <c r="C22" s="50"/>
      <c r="D22" s="24">
        <v>17983.296</v>
      </c>
      <c r="E22" s="28"/>
      <c r="F22" s="28"/>
    </row>
    <row r="23" spans="1:6" s="29" customFormat="1" ht="12.75" customHeight="1">
      <c r="A23" s="67" t="s">
        <v>13</v>
      </c>
      <c r="B23" s="68"/>
      <c r="C23" s="69"/>
      <c r="D23" s="26">
        <v>266814.606</v>
      </c>
      <c r="E23" s="28"/>
      <c r="F23" s="28"/>
    </row>
    <row r="24" spans="1:6" s="29" customFormat="1" ht="12.75">
      <c r="A24" s="50" t="s">
        <v>31</v>
      </c>
      <c r="B24" s="50"/>
      <c r="C24" s="50"/>
      <c r="D24" s="24">
        <v>49905.840000000004</v>
      </c>
      <c r="E24" s="28"/>
      <c r="F24" s="28"/>
    </row>
    <row r="25" spans="1:6" s="29" customFormat="1" ht="12.75">
      <c r="A25" s="64" t="s">
        <v>11</v>
      </c>
      <c r="B25" s="65"/>
      <c r="C25" s="66"/>
      <c r="D25" s="24">
        <v>8991.648</v>
      </c>
      <c r="E25" s="28"/>
      <c r="F25" s="28"/>
    </row>
    <row r="26" spans="1:6" s="29" customFormat="1" ht="48.75" customHeight="1">
      <c r="A26" s="64" t="s">
        <v>12</v>
      </c>
      <c r="B26" s="65"/>
      <c r="C26" s="66"/>
      <c r="D26" s="24">
        <v>6993.503999999999</v>
      </c>
      <c r="E26" s="28"/>
      <c r="F26" s="28"/>
    </row>
    <row r="27" spans="1:4" ht="12.75">
      <c r="A27" s="51" t="s">
        <v>14</v>
      </c>
      <c r="B27" s="51"/>
      <c r="C27" s="51"/>
      <c r="D27" s="26">
        <v>332705.59800000006</v>
      </c>
    </row>
    <row r="28" spans="1:4" ht="15">
      <c r="A28" s="60" t="s">
        <v>2</v>
      </c>
      <c r="B28" s="60"/>
      <c r="C28" s="60"/>
      <c r="D28" s="60"/>
    </row>
    <row r="29" spans="1:4" ht="12.75">
      <c r="A29" s="50" t="s">
        <v>15</v>
      </c>
      <c r="B29" s="50"/>
      <c r="C29" s="50"/>
      <c r="D29" s="24">
        <v>34292.48</v>
      </c>
    </row>
    <row r="30" spans="1:4" ht="12.75">
      <c r="A30" s="50" t="s">
        <v>31</v>
      </c>
      <c r="B30" s="50"/>
      <c r="C30" s="50"/>
      <c r="D30" s="24">
        <v>19732.7355</v>
      </c>
    </row>
    <row r="31" spans="1:4" ht="12.75">
      <c r="A31" s="51" t="s">
        <v>16</v>
      </c>
      <c r="B31" s="51"/>
      <c r="C31" s="51"/>
      <c r="D31" s="26">
        <v>54025.215500000006</v>
      </c>
    </row>
    <row r="32" spans="1:4" ht="14.25" customHeight="1">
      <c r="A32" s="61" t="s">
        <v>17</v>
      </c>
      <c r="B32" s="62"/>
      <c r="C32" s="62"/>
      <c r="D32" s="63"/>
    </row>
    <row r="33" spans="1:4" ht="51" customHeight="1">
      <c r="A33" s="64" t="s">
        <v>18</v>
      </c>
      <c r="B33" s="65"/>
      <c r="C33" s="66"/>
      <c r="D33" s="24">
        <v>14580</v>
      </c>
    </row>
    <row r="34" spans="1:4" ht="12.75" customHeight="1">
      <c r="A34" s="47" t="s">
        <v>19</v>
      </c>
      <c r="B34" s="48"/>
      <c r="C34" s="49"/>
      <c r="D34" s="24">
        <v>18770</v>
      </c>
    </row>
    <row r="35" spans="1:4" ht="12.75" customHeight="1">
      <c r="A35" s="50" t="s">
        <v>20</v>
      </c>
      <c r="B35" s="50"/>
      <c r="C35" s="50"/>
      <c r="D35" s="24">
        <v>5545.185</v>
      </c>
    </row>
    <row r="36" spans="1:4" ht="12.75" customHeight="1">
      <c r="A36" s="51" t="s">
        <v>21</v>
      </c>
      <c r="B36" s="51"/>
      <c r="C36" s="51"/>
      <c r="D36" s="26">
        <v>38895.185</v>
      </c>
    </row>
    <row r="37" spans="2:3" ht="12.75">
      <c r="B37" s="37"/>
      <c r="C37" s="37"/>
    </row>
    <row r="38" spans="1:4" ht="19.5" customHeight="1">
      <c r="A38" s="52" t="s">
        <v>22</v>
      </c>
      <c r="B38" s="53"/>
      <c r="C38" s="53"/>
      <c r="D38" s="54"/>
    </row>
    <row r="39" spans="1:4" ht="12.75">
      <c r="A39" s="55" t="s">
        <v>39</v>
      </c>
      <c r="B39" s="56"/>
      <c r="C39" s="57"/>
      <c r="D39" s="26">
        <v>2515.5619999999763</v>
      </c>
    </row>
    <row r="40" spans="1:4" ht="12.75">
      <c r="A40" s="55" t="s">
        <v>40</v>
      </c>
      <c r="B40" s="56"/>
      <c r="C40" s="57"/>
      <c r="D40" s="26">
        <v>78937.59449999999</v>
      </c>
    </row>
    <row r="41" spans="1:4" ht="12.75">
      <c r="A41" s="59" t="s">
        <v>41</v>
      </c>
      <c r="B41" s="59"/>
      <c r="C41" s="59"/>
      <c r="D41" s="26">
        <v>-1354.4349999999977</v>
      </c>
    </row>
    <row r="42" spans="1:4" ht="33.75" customHeight="1">
      <c r="A42" s="55" t="s">
        <v>42</v>
      </c>
      <c r="B42" s="56"/>
      <c r="C42" s="57"/>
      <c r="D42" s="26">
        <v>-82151.60933898305</v>
      </c>
    </row>
    <row r="43" spans="1:5" ht="34.5" customHeight="1">
      <c r="A43" s="55" t="s">
        <v>43</v>
      </c>
      <c r="B43" s="56"/>
      <c r="C43" s="57"/>
      <c r="D43" s="26">
        <v>-2052.887838983079</v>
      </c>
      <c r="E43" s="30"/>
    </row>
    <row r="45" spans="1:4" ht="12.75">
      <c r="A45" s="22"/>
      <c r="B45" s="22"/>
      <c r="C45" s="22"/>
      <c r="D45" s="22"/>
    </row>
    <row r="46" spans="1:4" ht="12.75">
      <c r="A46" s="31" t="s">
        <v>37</v>
      </c>
      <c r="D46" s="45" t="s">
        <v>38</v>
      </c>
    </row>
    <row r="47" spans="1:4" ht="12.75">
      <c r="A47" s="33"/>
      <c r="B47" s="33"/>
      <c r="C47" s="33"/>
      <c r="D47" s="45"/>
    </row>
    <row r="48" spans="1:4" ht="12.75">
      <c r="A48" s="22"/>
      <c r="B48" s="22"/>
      <c r="C48" s="22"/>
      <c r="D48" s="22"/>
    </row>
    <row r="50" spans="2:4" ht="12.75" hidden="1">
      <c r="B50" s="39"/>
      <c r="C50" s="40" t="s">
        <v>25</v>
      </c>
      <c r="D50" s="41"/>
    </row>
    <row r="51" spans="1:5" ht="26.25" customHeight="1" hidden="1">
      <c r="A51" s="58" t="s">
        <v>28</v>
      </c>
      <c r="B51" s="58"/>
      <c r="C51" s="58"/>
      <c r="D51" s="58"/>
      <c r="E51" s="28"/>
    </row>
    <row r="52" spans="1:4" ht="12.75" hidden="1">
      <c r="A52" s="39" t="s">
        <v>24</v>
      </c>
      <c r="B52" s="39"/>
      <c r="C52" s="39"/>
      <c r="D52" s="42">
        <v>-28642.57</v>
      </c>
    </row>
    <row r="53" spans="2:4" ht="12.75" hidden="1">
      <c r="B53" s="39"/>
      <c r="C53" s="39"/>
      <c r="D53" s="41"/>
    </row>
    <row r="54" spans="1:4" ht="12.75" hidden="1">
      <c r="A54" s="31" t="s">
        <v>27</v>
      </c>
      <c r="D54" s="41"/>
    </row>
    <row r="55" spans="1:4" ht="12.75" hidden="1">
      <c r="A55" s="31" t="s">
        <v>60</v>
      </c>
      <c r="D55" s="41"/>
    </row>
    <row r="56" spans="1:4" ht="14.25" customHeight="1" hidden="1">
      <c r="A56" s="34"/>
      <c r="B56" s="35"/>
      <c r="C56" s="35"/>
      <c r="D56" s="32"/>
    </row>
    <row r="57" spans="1:4" ht="12.75">
      <c r="A57" s="31" t="s">
        <v>23</v>
      </c>
      <c r="D57" s="46" t="s">
        <v>26</v>
      </c>
    </row>
  </sheetData>
  <sheetProtection/>
  <mergeCells count="40">
    <mergeCell ref="A1:F1"/>
    <mergeCell ref="A2:C3"/>
    <mergeCell ref="A4:F4"/>
    <mergeCell ref="A5:C5"/>
    <mergeCell ref="A6:C6"/>
    <mergeCell ref="A7:F7"/>
    <mergeCell ref="A8:C8"/>
    <mergeCell ref="A9:C9"/>
    <mergeCell ref="A11:C11"/>
    <mergeCell ref="A12:C12"/>
    <mergeCell ref="A14:C15"/>
    <mergeCell ref="D14:D15"/>
    <mergeCell ref="A16:D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D28"/>
    <mergeCell ref="A29:C29"/>
    <mergeCell ref="A30:C30"/>
    <mergeCell ref="A31:C31"/>
    <mergeCell ref="A32:D32"/>
    <mergeCell ref="A33:C33"/>
    <mergeCell ref="A34:C34"/>
    <mergeCell ref="A35:C35"/>
    <mergeCell ref="A36:C36"/>
    <mergeCell ref="A38:D38"/>
    <mergeCell ref="A39:C39"/>
    <mergeCell ref="A51:D51"/>
    <mergeCell ref="A40:C40"/>
    <mergeCell ref="A41:C41"/>
    <mergeCell ref="A42:C42"/>
    <mergeCell ref="A43:C43"/>
  </mergeCells>
  <printOptions/>
  <pageMargins left="0" right="0" top="0" bottom="0" header="0.31496062992125984" footer="0.31496062992125984"/>
  <pageSetup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0"/>
  <sheetViews>
    <sheetView zoomScalePageLayoutView="0" workbookViewId="0" topLeftCell="A1">
      <selection activeCell="B19" sqref="B19"/>
    </sheetView>
  </sheetViews>
  <sheetFormatPr defaultColWidth="9.140625" defaultRowHeight="15"/>
  <cols>
    <col min="1" max="1" width="6.28125" style="1" customWidth="1"/>
    <col min="2" max="2" width="55.421875" style="1" customWidth="1"/>
    <col min="3" max="3" width="16.140625" style="1" customWidth="1"/>
    <col min="4" max="4" width="9.140625" style="1" customWidth="1"/>
    <col min="5" max="5" width="11.28125" style="1" bestFit="1" customWidth="1"/>
    <col min="6" max="16384" width="9.140625" style="1" customWidth="1"/>
  </cols>
  <sheetData>
    <row r="1" spans="1:3" ht="15.75">
      <c r="A1" s="88" t="s">
        <v>44</v>
      </c>
      <c r="B1" s="88"/>
      <c r="C1" s="88"/>
    </row>
    <row r="2" spans="1:3" ht="15.75">
      <c r="A2" s="88" t="s">
        <v>45</v>
      </c>
      <c r="B2" s="88"/>
      <c r="C2" s="88"/>
    </row>
    <row r="3" spans="1:3" ht="15.75">
      <c r="A3" s="88" t="s">
        <v>46</v>
      </c>
      <c r="B3" s="88"/>
      <c r="C3" s="88"/>
    </row>
    <row r="4" ht="15.75">
      <c r="C4" s="2"/>
    </row>
    <row r="5" spans="1:3" ht="31.5">
      <c r="A5" s="3" t="s">
        <v>47</v>
      </c>
      <c r="B5" s="21" t="s">
        <v>48</v>
      </c>
      <c r="C5" s="4">
        <f>SUM(C7:C10)</f>
        <v>34292.48</v>
      </c>
    </row>
    <row r="6" spans="1:3" ht="15.75">
      <c r="A6" s="5"/>
      <c r="B6" s="6" t="s">
        <v>49</v>
      </c>
      <c r="C6" s="7"/>
    </row>
    <row r="7" spans="1:3" ht="15.75">
      <c r="A7" s="8">
        <v>1</v>
      </c>
      <c r="B7" s="9" t="s">
        <v>50</v>
      </c>
      <c r="C7" s="10">
        <f>6046.17</f>
        <v>6046.17</v>
      </c>
    </row>
    <row r="8" spans="1:3" ht="15.75">
      <c r="A8" s="8">
        <v>2</v>
      </c>
      <c r="B8" s="9" t="s">
        <v>51</v>
      </c>
      <c r="C8" s="10">
        <f>1400+950+700</f>
        <v>3050</v>
      </c>
    </row>
    <row r="9" spans="1:3" ht="15.75">
      <c r="A9" s="8">
        <v>3</v>
      </c>
      <c r="B9" s="11" t="s">
        <v>52</v>
      </c>
      <c r="C9" s="10">
        <f>22017.3</f>
        <v>22017.3</v>
      </c>
    </row>
    <row r="10" spans="1:3" ht="15.75">
      <c r="A10" s="12">
        <v>4</v>
      </c>
      <c r="B10" s="11" t="s">
        <v>53</v>
      </c>
      <c r="C10" s="10">
        <f>3179.01</f>
        <v>3179.01</v>
      </c>
    </row>
    <row r="11" spans="1:3" ht="15.75">
      <c r="A11" s="13"/>
      <c r="B11" s="14"/>
      <c r="C11" s="15"/>
    </row>
    <row r="12" spans="1:3" ht="15.75">
      <c r="A12" s="13"/>
      <c r="B12" s="14"/>
      <c r="C12" s="15"/>
    </row>
    <row r="13" spans="1:3" s="19" customFormat="1" ht="15">
      <c r="A13" s="18" t="s">
        <v>54</v>
      </c>
      <c r="C13" s="20" t="s">
        <v>55</v>
      </c>
    </row>
    <row r="14" spans="2:3" s="19" customFormat="1" ht="15">
      <c r="B14" s="18"/>
      <c r="C14" s="20"/>
    </row>
    <row r="15" spans="2:3" s="19" customFormat="1" ht="15">
      <c r="B15" s="18"/>
      <c r="C15" s="20"/>
    </row>
    <row r="16" spans="2:3" s="19" customFormat="1" ht="15">
      <c r="B16" s="18"/>
      <c r="C16" s="20"/>
    </row>
    <row r="17" spans="1:3" s="19" customFormat="1" ht="15">
      <c r="A17" s="18" t="s">
        <v>56</v>
      </c>
      <c r="C17" s="20" t="s">
        <v>57</v>
      </c>
    </row>
    <row r="18" spans="2:3" ht="15.75">
      <c r="B18" s="16"/>
      <c r="C18" s="17"/>
    </row>
    <row r="19" spans="1:3" ht="15.75">
      <c r="A19" s="16"/>
      <c r="C19" s="17"/>
    </row>
    <row r="20" ht="15.75">
      <c r="C20" s="2"/>
    </row>
  </sheetData>
  <sheetProtection/>
  <mergeCells count="3">
    <mergeCell ref="A3:C3"/>
    <mergeCell ref="A2:C2"/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2018-06-29T07:10:02Z</dcterms:modified>
  <cp:category/>
  <cp:version/>
  <cp:contentType/>
  <cp:contentStatus/>
</cp:coreProperties>
</file>